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A9A55C96-F9B6-AF42-A4DD-7557D785DC70}" xr6:coauthVersionLast="47" xr6:coauthVersionMax="47" xr10:uidLastSave="{00000000-0000-0000-0000-000000000000}"/>
  <bookViews>
    <workbookView xWindow="0" yWindow="500" windowWidth="28800" windowHeight="15920"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Risorse'!$A$1:$G$27</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bvjuVlh/8dNzoJPMJLCdML6A=="/>
    </ext>
  </extLst>
</workbook>
</file>

<file path=xl/calcChain.xml><?xml version="1.0" encoding="utf-8"?>
<calcChain xmlns="http://schemas.openxmlformats.org/spreadsheetml/2006/main">
  <c r="E26" i="2" l="1"/>
  <c r="G20" i="5" l="1"/>
  <c r="F20" i="5"/>
  <c r="E20" i="5"/>
  <c r="D20" i="5"/>
  <c r="C20" i="5"/>
  <c r="B20" i="5"/>
  <c r="H19" i="5"/>
  <c r="H18" i="5"/>
  <c r="H17" i="5"/>
  <c r="H16" i="5"/>
  <c r="H15" i="5"/>
  <c r="H14" i="5"/>
  <c r="H13" i="5"/>
  <c r="H12" i="5"/>
  <c r="H11" i="5"/>
  <c r="H10" i="5"/>
  <c r="H9" i="5"/>
  <c r="H8" i="5"/>
  <c r="H7" i="5"/>
  <c r="C8" i="4"/>
  <c r="B8" i="4"/>
  <c r="D7" i="4"/>
  <c r="D6" i="4"/>
  <c r="D8" i="4" s="1"/>
  <c r="D19" i="3"/>
  <c r="C19" i="3"/>
  <c r="B19" i="3"/>
  <c r="F26" i="2"/>
  <c r="D26" i="2"/>
  <c r="G23" i="2"/>
  <c r="G22" i="2"/>
  <c r="F21" i="2"/>
  <c r="E21" i="2"/>
  <c r="D21" i="2"/>
  <c r="F20" i="2"/>
  <c r="E20" i="2"/>
  <c r="D20" i="2"/>
  <c r="F19" i="2"/>
  <c r="E19" i="2"/>
  <c r="D19" i="2"/>
  <c r="G18" i="2"/>
  <c r="G17" i="2"/>
  <c r="G14" i="2"/>
  <c r="G13" i="2"/>
  <c r="F12" i="2"/>
  <c r="F15" i="2" s="1"/>
  <c r="E12" i="2"/>
  <c r="E15" i="2" s="1"/>
  <c r="D12" i="2"/>
  <c r="D15" i="2" s="1"/>
  <c r="G11" i="2"/>
  <c r="G10" i="2"/>
  <c r="G9" i="2"/>
  <c r="G8" i="2"/>
  <c r="G7" i="2"/>
  <c r="D16" i="2" l="1"/>
  <c r="D24" i="2" s="1"/>
  <c r="G19" i="2"/>
  <c r="G20" i="2"/>
  <c r="G16" i="2" s="1"/>
  <c r="D25" i="2"/>
  <c r="E25" i="2"/>
  <c r="G26" i="2"/>
  <c r="E16" i="2"/>
  <c r="E24" i="2" s="1"/>
  <c r="F25" i="2"/>
  <c r="G12" i="2"/>
  <c r="G21" i="2"/>
  <c r="H20" i="5"/>
  <c r="G15" i="2"/>
  <c r="F16" i="2"/>
  <c r="F24" i="2" s="1"/>
  <c r="G24" i="2" l="1"/>
  <c r="G25" i="2"/>
</calcChain>
</file>

<file path=xl/sharedStrings.xml><?xml version="1.0" encoding="utf-8"?>
<sst xmlns="http://schemas.openxmlformats.org/spreadsheetml/2006/main" count="433" uniqueCount="237">
  <si>
    <t>PIANO SVILUPPO E COESIONE REGIONE MOLISE</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</si>
  <si>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</si>
  <si>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</si>
  <si>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</si>
  <si>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</si>
  <si>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</si>
  <si>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</si>
  <si>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MOLISE</t>
  </si>
  <si>
    <t>APQ AGRICOLTURA</t>
  </si>
  <si>
    <t>MOLAG</t>
  </si>
  <si>
    <t>APQ AGRICOLTURA - I ATTO INTEGRATIVO</t>
  </si>
  <si>
    <t>MOLAH</t>
  </si>
  <si>
    <t>APQ AGRICOLTURA - II ATTO INTEGRATIVO</t>
  </si>
  <si>
    <t>MOLAI</t>
  </si>
  <si>
    <t>APQ AGRICOLTURA - IV ATTO INTEGRATIVO</t>
  </si>
  <si>
    <t>MOLAJ</t>
  </si>
  <si>
    <t>APQ AGRICOLTURA - III ATTO INTEGRATIVO</t>
  </si>
  <si>
    <t>MOLAL</t>
  </si>
  <si>
    <t>APQ AMBIENTE</t>
  </si>
  <si>
    <t>MOLAM</t>
  </si>
  <si>
    <t>APQ AMBIENTE - I ATTO INTEGRATIVO</t>
  </si>
  <si>
    <t>MOLAN</t>
  </si>
  <si>
    <t>APQ AMBIENTE - II ATTO INTEGRATIVO</t>
  </si>
  <si>
    <t>MOLAO</t>
  </si>
  <si>
    <t>APQ AMBIENTE - III ATTO INTEGRATIVO</t>
  </si>
  <si>
    <t>MOLAP</t>
  </si>
  <si>
    <t>APQ AREE URBANE</t>
  </si>
  <si>
    <t>MOLAU</t>
  </si>
  <si>
    <t>APQ AREE URBANE - I ATTO INTEGRATIVO</t>
  </si>
  <si>
    <t>MOLAV</t>
  </si>
  <si>
    <t>APQ BENI CULTURALI</t>
  </si>
  <si>
    <t>MOLBC</t>
  </si>
  <si>
    <t>APQ BENI CULTURALI - I ATTO INTEGRATIVO</t>
  </si>
  <si>
    <t>MOLBD</t>
  </si>
  <si>
    <t>APQ BENI CULTURALI - II ATTO INTEGRATIVO</t>
  </si>
  <si>
    <t>MOLBE</t>
  </si>
  <si>
    <t>APQ BENI CULTURALI - III ATTO INTEGRATIVO</t>
  </si>
  <si>
    <t>MOLBF</t>
  </si>
  <si>
    <t>APQ BENI CULTURALI - IV ATTO INTEGRATIVO</t>
  </si>
  <si>
    <t>MOLBG</t>
  </si>
  <si>
    <t>APQ PROMOZIONE E DIFFUSIONE DELL'ARTE CONTEMPORANEA</t>
  </si>
  <si>
    <t>MOLBV</t>
  </si>
  <si>
    <t>APQ CITTÀ</t>
  </si>
  <si>
    <t>MOLCT</t>
  </si>
  <si>
    <t>APQ CITTÀ - I ATTO INTEGRATIVO</t>
  </si>
  <si>
    <t>MOLCU</t>
  </si>
  <si>
    <t>APQ CITTÀ - II ATTO INTEGRATIVO</t>
  </si>
  <si>
    <t>MOLCV</t>
  </si>
  <si>
    <t>APQ CITTÀ - III ATTO INTEGRATIVO</t>
  </si>
  <si>
    <t>MOLCW</t>
  </si>
  <si>
    <t>APQ DIFESA DEL SUOLO</t>
  </si>
  <si>
    <t>MOLDS</t>
  </si>
  <si>
    <t>APQ DIFESA DEL SUOLO - I ATTO INTEGRATIVO</t>
  </si>
  <si>
    <t>MOLDT</t>
  </si>
  <si>
    <t>APQ DIFESA DEL SUOLO - II ATTO INTEGRATIVO</t>
  </si>
  <si>
    <t>MOLDU</t>
  </si>
  <si>
    <t>APQ PESCA</t>
  </si>
  <si>
    <t>MOLPE</t>
  </si>
  <si>
    <t>APQ POLITICHE GIOVANILI</t>
  </si>
  <si>
    <t>MOLPG</t>
  </si>
  <si>
    <t>APQ POLITICHE DEL LAVORO</t>
  </si>
  <si>
    <t>MOLPL</t>
  </si>
  <si>
    <t>APQ POLITICHE DEL LAVORO - I ATTO INTEGRATIVO</t>
  </si>
  <si>
    <t>MOLPM</t>
  </si>
  <si>
    <t>APQ POLITICHE DEL LAVORO - II ATTO INTEGRATIVO</t>
  </si>
  <si>
    <t>MOLPN</t>
  </si>
  <si>
    <t>APQ RICERCA E INNOVAZIONE</t>
  </si>
  <si>
    <t>MOLRC</t>
  </si>
  <si>
    <t>APQ RICERCA E INNOVAZIONE - I ATTO INTEGRATIVO</t>
  </si>
  <si>
    <t>MOLRD</t>
  </si>
  <si>
    <t>APQ TUTELA DELLE ACQUE E GESTIONE INTEGRATA DELLE RISORSE IDRICHE</t>
  </si>
  <si>
    <t>MOLRI</t>
  </si>
  <si>
    <t>APQ TUTELA DELLE ACQUE E GESTIONE INTEGRATA DELLE RISORSE IDRICHE - I ATTO INTEGRATIVO</t>
  </si>
  <si>
    <t>MOLRJ</t>
  </si>
  <si>
    <t>APQ TUTELA DELLE ACQUE E GESTIONE INTEGRATA DELLE RISORSE IDRICHE - II ATTO INTEGRATIVO</t>
  </si>
  <si>
    <t>MOLRK</t>
  </si>
  <si>
    <t>APQ TUTELA DELLE ACQUE E GESTIONE INTEGRATA DELLE RISORSE IDRICHE - III ATTO INTEGRATIVO</t>
  </si>
  <si>
    <t>MOLRL</t>
  </si>
  <si>
    <t>APQ SENSI CONTEMPORANEI - II ATTO INTEGRATIVO</t>
  </si>
  <si>
    <t>MOLS2</t>
  </si>
  <si>
    <t>APQ INFRASTRUTTURE SANITARIE</t>
  </si>
  <si>
    <t>MOLSA</t>
  </si>
  <si>
    <t>APQ INFRASTRUTTURE SANITARIE - I ATTO INTEGRATIVO</t>
  </si>
  <si>
    <t>MOLSB</t>
  </si>
  <si>
    <t>APQ SCUOLA - I ATTO INTEGRATIVO</t>
  </si>
  <si>
    <t>MOLSD</t>
  </si>
  <si>
    <t>APQ SCUOLA - II ATTO INTEGRATIVO</t>
  </si>
  <si>
    <t>MOLSE</t>
  </si>
  <si>
    <t>APQ IN MATERIA DI E-GOVERNMENT E SOCIETÀ DELL'INFORMAZIONE</t>
  </si>
  <si>
    <t>MOLSI</t>
  </si>
  <si>
    <t>APQ SVILUPPO LOCALE</t>
  </si>
  <si>
    <t>MOLSL</t>
  </si>
  <si>
    <t>APQ SVILUPPO LOCALE - I ATTO INTEGRATIVO</t>
  </si>
  <si>
    <t>MOLSM</t>
  </si>
  <si>
    <t>APQ SICUREZZA</t>
  </si>
  <si>
    <t>MOLSZ</t>
  </si>
  <si>
    <t>APQ VIABILITÀ</t>
  </si>
  <si>
    <t>MOLVS</t>
  </si>
  <si>
    <t>APQ VIABILITÀ - I ATTO INTEGRATIVO</t>
  </si>
  <si>
    <t>MOLVT</t>
  </si>
  <si>
    <t>APQ VIABILITÀ - II ATTO INTEGRATIVO</t>
  </si>
  <si>
    <t>MOLVU</t>
  </si>
  <si>
    <t>APQ VIABILITÀ - III ATTO INTEGRATIVO</t>
  </si>
  <si>
    <t>MOLVV</t>
  </si>
  <si>
    <t>APQ VIABILITÀ - IV ATTO INTEGRATIVO</t>
  </si>
  <si>
    <t>MOLVZ</t>
  </si>
  <si>
    <t>APQ OPERE PUBBLICHE</t>
  </si>
  <si>
    <t>MOS5</t>
  </si>
  <si>
    <t>2007-2013</t>
  </si>
  <si>
    <t>OBIETTIVI DI SERVIZIO MOLISE</t>
  </si>
  <si>
    <t>APQ SISTEMA IDRICO E FOGNARIO DEPURATIVO</t>
  </si>
  <si>
    <t>MO3D</t>
  </si>
  <si>
    <t>APQ GESTIONE DEI RIFIUTI URBANI - I ATTO INTEGRATIVO</t>
  </si>
  <si>
    <t>MO3M</t>
  </si>
  <si>
    <t>PROGRAMMA ATTUATIVO REGIONALE (PAR) MOLISE</t>
  </si>
  <si>
    <t>APQ ACCESSIBILITÀ MATERIALE - VIABILITÀ - I ATTO INTEGRATIVO</t>
  </si>
  <si>
    <t>MO2M</t>
  </si>
  <si>
    <t>APQ ACCESSIBILITÀ MATERIALE - VIABILITÀ - II ATTO INTEGRATIVO</t>
  </si>
  <si>
    <t>MO2N</t>
  </si>
  <si>
    <t>APQ ACCESSIBILITÀ MATERIALE - VIABILITÀ - III ATTO INTEGRATIVO</t>
  </si>
  <si>
    <t>MO2O</t>
  </si>
  <si>
    <t>APQ ACCESSIBILITÀ MATERIALE - VIABILITÀ - IV ATTO INTEGRATIVO</t>
  </si>
  <si>
    <t>MO2P</t>
  </si>
  <si>
    <t>APQ GESTIONE DEI RIFIUTI URBANI</t>
  </si>
  <si>
    <t>MO3C</t>
  </si>
  <si>
    <t>APQ GESTIONE DEI RIFIUTI URBANI - II ATTO INTEGRATIVO</t>
  </si>
  <si>
    <t>MO3N</t>
  </si>
  <si>
    <t>PROGRAMMA REGIONALE DI ATTUAZIONE (PRA) MOLISE</t>
  </si>
  <si>
    <t>APQ EVENTI ATMOSFERICI 2008 (OPCM 3734/09)</t>
  </si>
  <si>
    <t>MOA1</t>
  </si>
  <si>
    <t>APQ DANNI ALLUVIONALI 2003 (OPCM 3268/03)</t>
  </si>
  <si>
    <t>MOA2</t>
  </si>
  <si>
    <t>APQ DANNI ALLUVIONALI - D.P.C.M. 2210/10</t>
  </si>
  <si>
    <t>MOA3</t>
  </si>
  <si>
    <t>APQ EDIFICI DI CULTO E IMMOBILI ANNESSI</t>
  </si>
  <si>
    <t>MOS1</t>
  </si>
  <si>
    <t>APQ IMMOBILI PRIVATI IN CLASSE DI PRIORITÀ "A"</t>
  </si>
  <si>
    <t>MOS2</t>
  </si>
  <si>
    <t>APQ IMMOBILI PRIVATI IN CLASSE DI PRIORITÀ "A" - I ATTO INTEGRATIVO</t>
  </si>
  <si>
    <t>MOS3</t>
  </si>
  <si>
    <t>APQ EDILIZIA SCOLASTICA</t>
  </si>
  <si>
    <t>MOS4</t>
  </si>
  <si>
    <t>APQ INTERVENTI DI RIPARAZIONE FUNZIONALE</t>
  </si>
  <si>
    <t>MOS6</t>
  </si>
  <si>
    <t>APQ ANTICIPAZIONE AL COMUNE DI S.GIULIANO DI PUGLIA PER RISARCIMENTO DANNI,PATRIMONIALI E NON, RICONOSCIUTI ALLE PARTI CIVILI A SEGUITO DEL CROLLO DELLA SCUOLA JOVINE. SENT. 173/2010 SCC IV SEZ. PENALE</t>
  </si>
  <si>
    <t>MOS7</t>
  </si>
  <si>
    <t>APQ INTERVENTI DI RIPARAZIONE FUNZIONALE - I ATTO INTEGRATIVO</t>
  </si>
  <si>
    <t>MOS8</t>
  </si>
  <si>
    <t>APQ IMMOBILI PRIVATI IN CLASSE DI PRIORITÀ "A" - II ATTO INTEGRATIVO</t>
  </si>
  <si>
    <t>MOS9</t>
  </si>
  <si>
    <t>APQ AZIONI DI SISTEMA</t>
  </si>
  <si>
    <t>MOSZ</t>
  </si>
  <si>
    <t>STRUMENTI DI ATTUAZIONE DIRETTA</t>
  </si>
  <si>
    <t>NA</t>
  </si>
  <si>
    <t>2014-2020</t>
  </si>
  <si>
    <t>PATTO REGIONE MOLISE</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</si>
  <si>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</si>
  <si>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</si>
  <si>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</si>
  <si>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</si>
  <si>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</si>
  <si>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Delibera CIPE n. 26 del 10/08/2016, Delibera CIPE n. 95 del 22/12/2017, Delibera Cipe n. 14 del 04/04/2019</t>
  </si>
  <si>
    <t>Delibera CIPE n. 62 del 03/08/2011, Delibera CIPE n. 21 del 30/06/2014</t>
  </si>
  <si>
    <t>Delibera CIPE n. 63 del 03/08/2011, Delibera CIPE n. 91 del 03/08/2012, Delibera CIPE n. 8 del 20/01/2012, Delibera CIPE n. 68 del 06/08/2015, Delibera CIPE n. 97 del 22/12/2017</t>
  </si>
  <si>
    <t>Delibera CIPE n. 82 del 2007, Delibera CIPE n. 79 del 11/07/2012</t>
  </si>
  <si>
    <t>Legge n. 662/1996, Delibera CIPE n. 29 del 21/03/1997, Delibera CIPE n. 41 del 23/03/2012</t>
  </si>
  <si>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</si>
  <si>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</si>
  <si>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</si>
  <si>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</si>
  <si>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</si>
  <si>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</si>
  <si>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</si>
  <si>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</si>
  <si>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</si>
  <si>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</si>
  <si>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[L] Nuove assegnazioni FSC 2014-2020 per sezioni speciali PSC</t>
  </si>
  <si>
    <t xml:space="preserve">[M] Totale risorse PSC [M = E +  L] </t>
  </si>
  <si>
    <t>di cui:
Articolazione per sezioni PSC</t>
  </si>
  <si>
    <t xml:space="preserve">[N] Sezione ordinaria PSC [N = F + G + H] </t>
  </si>
  <si>
    <t>[O] Sezioni speciali PSC [O = I + L]</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</si>
  <si>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</si>
  <si>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</si>
  <si>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</si>
  <si>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</si>
  <si>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</si>
  <si>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</si>
  <si>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</si>
  <si>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</si>
  <si>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</si>
  <si>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</si>
  <si>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</si>
  <si>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</si>
  <si>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</si>
  <si>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</si>
  <si>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</si>
  <si>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</si>
  <si>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</si>
  <si>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</si>
  <si>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</si>
  <si>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</si>
  <si>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t>Sezione speciale 1: risorse FSC contrasto effetti COVID1</t>
  </si>
  <si>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</si>
  <si>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</si>
  <si>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</si>
  <si>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</si>
  <si>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</si>
  <si>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</si>
  <si>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</si>
  <si>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</si>
  <si>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</si>
  <si>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</si>
  <si>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</si>
  <si>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</si>
  <si>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</si>
  <si>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</si>
  <si>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</si>
  <si>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rgb="FF000000"/>
        <rFont val="Arial"/>
        <family val="2"/>
      </rPr>
      <t xml:space="preserve">8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</si>
  <si>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9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</si>
  <si>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rFont val="Arial"/>
        <family val="2"/>
      </rPr>
      <t xml:space="preserve">3 </t>
    </r>
    <r>
      <rPr>
        <sz val="10"/>
        <rFont val="Arial"/>
        <family val="2"/>
      </rPr>
      <t>La dotazione FSC 2007-2013 e 2014-2020 è anche al netto delle risorse utilizzate dall’Amministrazione, in base a norme di legge, per ripiano di debiti per complessivi 145,00 Meuro (di cui 90 Meuro su risorse 2014-2020).</t>
    </r>
  </si>
  <si>
    <r>
      <rPr>
        <vertAlign val="superscript"/>
        <sz val="10"/>
        <rFont val="Arial"/>
        <family val="2"/>
      </rPr>
      <t xml:space="preserve">4 </t>
    </r>
    <r>
      <rPr>
        <sz val="10"/>
        <rFont val="Arial"/>
        <family val="2"/>
      </rPr>
      <t>La dotazione FSC 2007-2013 è al netto di risorse per sanzioni per il mancato conseguimento di Obbligazioni Giuridicamente Vincolanti, disposte con delibera n. 21/2014 per 30,24 Meuro e con delibera n. 97/2017 per  2,28 Meuro (sanzione 1,5%), per  2,97 Meuro (revoca) e per 1,09 Meuro e 57,29 Meuro (disallineamenti-revoca).</t>
    </r>
  </si>
  <si>
    <r>
      <rPr>
        <vertAlign val="superscript"/>
        <sz val="10"/>
        <rFont val="Arial"/>
        <family val="2"/>
      </rPr>
      <t xml:space="preserve">5 </t>
    </r>
    <r>
      <rPr>
        <sz val="10"/>
        <rFont val="Arial"/>
        <family val="2"/>
      </rPr>
      <t>La dotazione FSC 2007-2013 è  anche al netto delle risorse destinate alla costituzione del fondo premiale dei Conti Pubblici Territoriali per tale ciclo di programmazione per complessivi 0,408 Meuro.</t>
    </r>
  </si>
  <si>
    <r>
      <rPr>
        <vertAlign val="superscript"/>
        <sz val="10"/>
        <rFont val="Arial"/>
        <family val="2"/>
      </rPr>
      <t xml:space="preserve">6 </t>
    </r>
    <r>
      <rPr>
        <sz val="10"/>
        <rFont val="Arial"/>
        <family val="2"/>
      </rPr>
      <t>La dotazione FSC 2007-2013 è integrata delle risorse di cui all'Accordo CSR 16/10/2014 per 1,09 Meuro.</t>
    </r>
  </si>
  <si>
    <r>
      <rPr>
        <vertAlign val="superscript"/>
        <sz val="10"/>
        <rFont val="Arial"/>
        <family val="2"/>
      </rPr>
      <t xml:space="preserve">7 </t>
    </r>
    <r>
      <rPr>
        <sz val="10"/>
        <rFont val="Arial"/>
        <family val="2"/>
      </rPr>
      <t>La dotazione FSC 2000-2006 è al netto di risorse per sanzioni, economie e riduzioni già accertate dalla delibera CIPE n. 41/2012.</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</si>
  <si>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</si>
  <si>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</si>
  <si>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r>
      <t>PATTO REGIONE MOLISE</t>
    </r>
    <r>
      <rPr>
        <vertAlign val="superscript"/>
        <sz val="10"/>
        <color rgb="FF000000"/>
        <rFont val="Arial"/>
        <family val="2"/>
      </rPr>
      <t xml:space="preserve"> 2 3</t>
    </r>
  </si>
  <si>
    <r>
      <t>PROGRAMMA ATTUATIVO REGIONALE (PAR) MOLISE</t>
    </r>
    <r>
      <rPr>
        <vertAlign val="superscript"/>
        <sz val="10"/>
        <color rgb="FF000000"/>
        <rFont val="Arial"/>
        <family val="2"/>
      </rPr>
      <t xml:space="preserve"> 2 3 4 5 6</t>
    </r>
  </si>
  <si>
    <r>
      <t>INTESA MOLISE</t>
    </r>
    <r>
      <rPr>
        <vertAlign val="superscript"/>
        <sz val="10"/>
        <color rgb="FF000000"/>
        <rFont val="Arial"/>
        <family val="2"/>
      </rPr>
      <t xml:space="preserve"> 7</t>
    </r>
  </si>
  <si>
    <r>
      <t>[F1] Risorse di cui al comma 7.a</t>
    </r>
    <r>
      <rPr>
        <i/>
        <vertAlign val="superscript"/>
        <sz val="10"/>
        <color rgb="FF000000"/>
        <rFont val="Arial"/>
        <family val="2"/>
      </rPr>
      <t xml:space="preserve"> 8</t>
    </r>
  </si>
  <si>
    <r>
      <t>[F2] Risorse di cui al comma 7.b</t>
    </r>
    <r>
      <rPr>
        <i/>
        <vertAlign val="superscript"/>
        <sz val="10"/>
        <color rgb="FF000000"/>
        <rFont val="Arial"/>
        <family val="2"/>
      </rPr>
      <t xml:space="preserve"> 9</t>
    </r>
  </si>
  <si>
    <r>
      <rPr>
        <vertAlign val="superscript"/>
        <sz val="10"/>
        <rFont val="Arial"/>
        <family val="2"/>
      </rPr>
      <t xml:space="preserve">2 </t>
    </r>
    <r>
      <rPr>
        <sz val="10"/>
        <rFont val="Arial"/>
        <family val="2"/>
      </rPr>
      <t>La dotazione FSC 2007-2013 e 2014-2020 è anche al netto dei tagli originari di risorse per contributi straordinari di finanza pubblica disposti in base a norme di legge: ex D.L. 95/2012, art. 16, c.2 (annualità 2013) per 10,24 Meuro, ex D.L. 95/2012, art. 16, c.2 (annualità 2014) per  1,71 Meuro (su risorse 2014-2020), ex D.L. 95/2012, art. 16, c.2 (annualità 2015) per 10,76 Meuro, ex L. 147/2013 art. 1, cc. 522-525 (annualità 2014) per  2,62 Meuro, ex D.L. n. 66/2014, art. 46, c. 6 e s.m.i. (annualità 2016) per  2,62 Meuro (su risorse 2014-2020), ex D.L. n. 66/2014, art. 46, c. 6 (annualità 2014) per 12,11 Meuro (su risorse 2014-2020), ex D.L. n. 66/2014, art. 46, c. 6 e s.m.i. (annualità 2015) per 7,65 Meuro (su risorse 2014-2020). Eventuali successive rettifiche a tali tagli sono considerate,se rilevanti, in altre poste della Tavola.</t>
    </r>
  </si>
  <si>
    <r>
      <t>PROGRAMMA REGIONALE DI ATTUAZIONE (PRA) MOLISE</t>
    </r>
    <r>
      <rPr>
        <vertAlign val="superscript"/>
        <sz val="10"/>
        <color rgb="FF000000"/>
        <rFont val="Arial"/>
        <family val="2"/>
      </rPr>
      <t xml:space="preserve"> 4</t>
    </r>
  </si>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</sst>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3"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sz val="10"/>
      <name val="Arial"/>
      <family val="2"/>
    </font>
    <font>
      <i/>
      <sz val="10"/>
      <color rgb="FF000000"/>
      <name val="Arial"/>
      <family val="2"/>
    </font>
    <font>
      <sz val="10"/>
      <name val="Arial"/>
      <family val="2"/>
    </font>
    <font>
      <b/>
      <sz val="11"/>
      <color rgb="FF000000"/>
      <name val="Arial"/>
      <family val="2"/>
    </font>
    <font>
      <sz val="10"/>
      <color theme="1"/>
      <name val="Calibri"/>
      <family val="2"/>
    </font>
    <font>
      <sz val="10"/>
      <color theme="1"/>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sz val="10"/>
      <name val="Calibri"/>
      <family val="2"/>
    </font>
    <font>
      <vertAlign val="superscript"/>
      <sz val="10"/>
      <name val="Arial"/>
      <family val="2"/>
    </font>
    <font>
      <i/>
      <vertAlign val="superscript"/>
      <sz val="10"/>
      <color rgb="FF000000"/>
      <name val="Arial"/>
      <family val="2"/>
    </font>
    <font>
      <b/>
      <vertAlign val="superscript"/>
      <sz val="10"/>
      <color rgb="FF000000"/>
      <name val="Arial"/>
      <family val="2"/>
    </font>
    <font>
      <vertAlign val="superscript"/>
      <sz val="10"/>
      <color rgb="FF000000"/>
      <name val="Arial"/>
      <family val="2"/>
    </font>
    <font>
      <sz val="10"/>
      <color rgb="FF000000"/>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164" fontId="22" fillId="0" borderId="0" applyFont="0" applyFill="0" applyBorder="0" applyAlignment="0" applyProtection="0"/>
  </cellStyleXfs>
  <cellXfs count="66">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0" fontId="6"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8" fillId="3" borderId="1" xfId="0" applyNumberFormat="1" applyFont="1" applyFill="1" applyBorder="1" applyAlignment="1">
      <alignment vertical="center"/>
    </xf>
    <xf numFmtId="4" fontId="6" fillId="0" borderId="1" xfId="0" applyNumberFormat="1" applyFont="1" applyBorder="1" applyAlignment="1">
      <alignment vertical="center"/>
    </xf>
    <xf numFmtId="4" fontId="8" fillId="4" borderId="1" xfId="0" applyNumberFormat="1" applyFont="1" applyFill="1" applyBorder="1" applyAlignment="1">
      <alignment vertical="center"/>
    </xf>
    <xf numFmtId="0" fontId="9" fillId="0" borderId="0" xfId="0" applyFont="1"/>
    <xf numFmtId="0" fontId="0" fillId="0" borderId="0" xfId="0" applyFont="1"/>
    <xf numFmtId="0" fontId="11" fillId="0" borderId="0" xfId="0" applyFont="1"/>
    <xf numFmtId="4" fontId="6" fillId="0" borderId="1" xfId="0" applyNumberFormat="1" applyFont="1" applyBorder="1"/>
    <xf numFmtId="0" fontId="4" fillId="2" borderId="1" xfId="0" applyFont="1" applyFill="1" applyBorder="1"/>
    <xf numFmtId="4" fontId="4" fillId="2" borderId="1" xfId="0" applyNumberFormat="1" applyFont="1" applyFill="1" applyBorder="1"/>
    <xf numFmtId="4" fontId="12" fillId="2" borderId="1" xfId="0" applyNumberFormat="1" applyFont="1" applyFill="1" applyBorder="1"/>
    <xf numFmtId="4" fontId="0" fillId="0" borderId="0" xfId="0" applyNumberFormat="1" applyFont="1"/>
    <xf numFmtId="0" fontId="0" fillId="0" borderId="0" xfId="0" applyFont="1" applyAlignment="1">
      <alignment horizontal="right"/>
    </xf>
    <xf numFmtId="4" fontId="13"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4" fillId="0" borderId="0" xfId="0" applyFont="1"/>
    <xf numFmtId="4" fontId="0" fillId="0" borderId="1" xfId="0" applyNumberFormat="1" applyFont="1" applyBorder="1"/>
    <xf numFmtId="0" fontId="0" fillId="0" borderId="0" xfId="0" applyFont="1" applyAlignment="1"/>
    <xf numFmtId="4" fontId="5" fillId="0" borderId="1" xfId="0" applyNumberFormat="1" applyFont="1" applyBorder="1" applyAlignment="1">
      <alignment vertical="center"/>
    </xf>
    <xf numFmtId="4" fontId="5" fillId="0" borderId="1" xfId="0" applyNumberFormat="1" applyFont="1" applyBorder="1"/>
    <xf numFmtId="4" fontId="5" fillId="0" borderId="1" xfId="0" applyNumberFormat="1" applyFont="1" applyFill="1" applyBorder="1"/>
    <xf numFmtId="0" fontId="5" fillId="0" borderId="0" xfId="0" applyFont="1" applyAlignment="1"/>
    <xf numFmtId="0" fontId="17" fillId="0" borderId="0" xfId="0" applyFont="1"/>
    <xf numFmtId="0" fontId="16" fillId="0" borderId="1" xfId="0" applyFont="1" applyBorder="1" applyAlignment="1">
      <alignment vertical="center" wrapText="1"/>
    </xf>
    <xf numFmtId="0" fontId="0" fillId="0" borderId="0" xfId="0" applyFont="1" applyAlignment="1">
      <alignment horizontal="left" vertical="center" wrapText="1"/>
    </xf>
    <xf numFmtId="14" fontId="0"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wrapText="1"/>
    </xf>
    <xf numFmtId="0" fontId="0" fillId="0" borderId="1" xfId="0" applyFont="1" applyBorder="1" applyAlignment="1">
      <alignment horizontal="left" vertical="center"/>
    </xf>
    <xf numFmtId="165" fontId="0" fillId="0" borderId="1" xfId="0" applyNumberFormat="1" applyFont="1" applyBorder="1" applyAlignment="1">
      <alignment horizontal="left" vertical="center"/>
    </xf>
    <xf numFmtId="0" fontId="5" fillId="0" borderId="1" xfId="0" applyFont="1" applyBorder="1" applyAlignment="1">
      <alignment horizontal="left" vertical="center"/>
    </xf>
    <xf numFmtId="0" fontId="0" fillId="0" borderId="0" xfId="0"/>
    <xf numFmtId="0" fontId="16" fillId="0" borderId="1" xfId="0" applyFont="1" applyBorder="1"/>
    <xf numFmtId="164" fontId="6" fillId="0" borderId="1" xfId="1" applyFont="1" applyBorder="1" applyAlignment="1">
      <alignment vertical="center"/>
    </xf>
    <xf numFmtId="4" fontId="4" fillId="2" borderId="2" xfId="0" applyNumberFormat="1" applyFont="1" applyFill="1" applyBorder="1" applyAlignment="1">
      <alignment horizontal="center" vertical="center" wrapText="1"/>
    </xf>
    <xf numFmtId="0" fontId="7" fillId="0" borderId="3" xfId="0" applyFont="1" applyBorder="1"/>
    <xf numFmtId="0" fontId="7" fillId="0" borderId="4" xfId="0" applyFont="1" applyBorder="1"/>
    <xf numFmtId="0" fontId="4" fillId="2" borderId="5" xfId="0" applyFont="1" applyFill="1" applyBorder="1" applyAlignment="1">
      <alignment horizontal="center" vertical="center" wrapText="1"/>
    </xf>
    <xf numFmtId="0" fontId="7" fillId="0" borderId="6" xfId="0" applyFont="1" applyBorder="1"/>
    <xf numFmtId="4" fontId="4" fillId="2" borderId="5"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6" fillId="0" borderId="2" xfId="0" applyFont="1" applyBorder="1" applyAlignment="1">
      <alignment horizontal="right" vertical="center"/>
    </xf>
    <xf numFmtId="0" fontId="6" fillId="0" borderId="2" xfId="0" applyFont="1" applyBorder="1" applyAlignment="1">
      <alignment horizontal="right" vertical="center" wrapText="1"/>
    </xf>
    <xf numFmtId="0" fontId="8" fillId="3" borderId="2" xfId="0" applyFont="1" applyFill="1" applyBorder="1" applyAlignment="1">
      <alignment horizontal="left" vertical="center"/>
    </xf>
    <xf numFmtId="0" fontId="6" fillId="0" borderId="5" xfId="0" applyFont="1" applyBorder="1" applyAlignment="1">
      <alignment horizontal="left" vertical="center" wrapText="1"/>
    </xf>
    <xf numFmtId="0" fontId="7" fillId="0" borderId="7" xfId="0" applyFont="1" applyBorder="1"/>
    <xf numFmtId="0" fontId="16" fillId="0" borderId="0" xfId="0" applyFont="1" applyAlignment="1">
      <alignment horizontal="left"/>
    </xf>
    <xf numFmtId="0" fontId="10" fillId="0" borderId="0" xfId="0" applyFont="1" applyAlignment="1">
      <alignment wrapText="1"/>
    </xf>
    <xf numFmtId="0" fontId="0" fillId="0" borderId="0" xfId="0"/>
    <xf numFmtId="0" fontId="16"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horizontal="left"/>
    </xf>
    <xf numFmtId="0" fontId="8" fillId="4" borderId="2" xfId="0" applyFont="1" applyFill="1" applyBorder="1" applyAlignment="1">
      <alignment horizontal="left" vertical="center"/>
    </xf>
    <xf numFmtId="0" fontId="0" fillId="0" borderId="0" xfId="0" applyAlignment="1">
      <alignment horizontal="lef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2"/>
  <sheetViews>
    <sheetView showGridLines="0" tabSelected="1" zoomScaleNormal="100" workbookViewId="0">
      <selection activeCell="B52" sqref="B52"/>
    </sheetView>
  </sheetViews>
  <sheetFormatPr baseColWidth="10" defaultColWidth="14.5" defaultRowHeight="15" customHeight="1" outlineLevelCol="1" x14ac:dyDescent="0.15"/>
  <cols>
    <col min="1" max="1" width="20.5" customWidth="1" outlineLevel="1"/>
    <col min="2" max="2" width="61.1640625" customWidth="1" outlineLevel="1"/>
    <col min="3" max="3" width="61.1640625" style="36" customWidth="1" outlineLevel="1"/>
    <col min="4" max="4" width="20.5" customWidth="1" outlineLevel="1"/>
    <col min="5" max="26" width="10.5" customWidth="1"/>
  </cols>
  <sheetData>
    <row r="1" spans="1:4" ht="15.75" customHeight="1" x14ac:dyDescent="0.2">
      <c r="A1" s="1" t="s">
        <v>0</v>
      </c>
    </row>
    <row r="2" spans="1:4" ht="13.5" customHeight="1" x14ac:dyDescent="0.2">
      <c r="A2" s="2" t="s">
        <v>1</v>
      </c>
    </row>
    <row r="3" spans="1:4" ht="18" customHeight="1" x14ac:dyDescent="0.2">
      <c r="A3" s="3"/>
    </row>
    <row r="4" spans="1:4" ht="55.5" customHeight="1" x14ac:dyDescent="0.15">
      <c r="A4" s="4" t="s">
        <v>2</v>
      </c>
      <c r="B4" s="4" t="s">
        <v>3</v>
      </c>
      <c r="C4" s="5" t="s">
        <v>4</v>
      </c>
      <c r="D4" s="4" t="s">
        <v>5</v>
      </c>
    </row>
    <row r="5" spans="1:4" ht="14" x14ac:dyDescent="0.15">
      <c r="A5" s="39" t="s">
        <v>6</v>
      </c>
      <c r="B5" s="40" t="s">
        <v>7</v>
      </c>
      <c r="C5" s="37" t="s">
        <v>8</v>
      </c>
      <c r="D5" s="40" t="s">
        <v>9</v>
      </c>
    </row>
    <row r="6" spans="1:4" ht="14" x14ac:dyDescent="0.15">
      <c r="A6" s="39" t="s">
        <v>6</v>
      </c>
      <c r="B6" s="39" t="s">
        <v>7</v>
      </c>
      <c r="C6" s="37" t="s">
        <v>10</v>
      </c>
      <c r="D6" s="40" t="s">
        <v>11</v>
      </c>
    </row>
    <row r="7" spans="1:4" ht="14" x14ac:dyDescent="0.15">
      <c r="A7" s="39" t="s">
        <v>6</v>
      </c>
      <c r="B7" s="40" t="s">
        <v>7</v>
      </c>
      <c r="C7" s="37" t="s">
        <v>12</v>
      </c>
      <c r="D7" s="40" t="s">
        <v>13</v>
      </c>
    </row>
    <row r="8" spans="1:4" ht="14" x14ac:dyDescent="0.15">
      <c r="A8" s="39" t="s">
        <v>6</v>
      </c>
      <c r="B8" s="40" t="s">
        <v>7</v>
      </c>
      <c r="C8" s="37" t="s">
        <v>14</v>
      </c>
      <c r="D8" s="40" t="s">
        <v>15</v>
      </c>
    </row>
    <row r="9" spans="1:4" ht="14" x14ac:dyDescent="0.15">
      <c r="A9" s="39" t="s">
        <v>6</v>
      </c>
      <c r="B9" s="40" t="s">
        <v>7</v>
      </c>
      <c r="C9" s="37" t="s">
        <v>16</v>
      </c>
      <c r="D9" s="40" t="s">
        <v>17</v>
      </c>
    </row>
    <row r="10" spans="1:4" ht="14" x14ac:dyDescent="0.15">
      <c r="A10" s="39" t="s">
        <v>6</v>
      </c>
      <c r="B10" s="40" t="s">
        <v>7</v>
      </c>
      <c r="C10" s="37" t="s">
        <v>18</v>
      </c>
      <c r="D10" s="40" t="s">
        <v>19</v>
      </c>
    </row>
    <row r="11" spans="1:4" ht="14" x14ac:dyDescent="0.15">
      <c r="A11" s="39" t="s">
        <v>6</v>
      </c>
      <c r="B11" s="40" t="s">
        <v>7</v>
      </c>
      <c r="C11" s="37" t="s">
        <v>20</v>
      </c>
      <c r="D11" s="40" t="s">
        <v>21</v>
      </c>
    </row>
    <row r="12" spans="1:4" ht="14" x14ac:dyDescent="0.15">
      <c r="A12" s="39" t="s">
        <v>6</v>
      </c>
      <c r="B12" s="40" t="s">
        <v>7</v>
      </c>
      <c r="C12" s="37" t="s">
        <v>22</v>
      </c>
      <c r="D12" s="40" t="s">
        <v>23</v>
      </c>
    </row>
    <row r="13" spans="1:4" ht="14" x14ac:dyDescent="0.15">
      <c r="A13" s="39" t="s">
        <v>6</v>
      </c>
      <c r="B13" s="40" t="s">
        <v>7</v>
      </c>
      <c r="C13" s="37" t="s">
        <v>24</v>
      </c>
      <c r="D13" s="40" t="s">
        <v>25</v>
      </c>
    </row>
    <row r="14" spans="1:4" ht="14" x14ac:dyDescent="0.15">
      <c r="A14" s="39" t="s">
        <v>6</v>
      </c>
      <c r="B14" s="40" t="s">
        <v>7</v>
      </c>
      <c r="C14" s="37" t="s">
        <v>26</v>
      </c>
      <c r="D14" s="40" t="s">
        <v>27</v>
      </c>
    </row>
    <row r="15" spans="1:4" ht="14" x14ac:dyDescent="0.15">
      <c r="A15" s="39" t="s">
        <v>6</v>
      </c>
      <c r="B15" s="40" t="s">
        <v>7</v>
      </c>
      <c r="C15" s="37" t="s">
        <v>28</v>
      </c>
      <c r="D15" s="40" t="s">
        <v>29</v>
      </c>
    </row>
    <row r="16" spans="1:4" ht="14" x14ac:dyDescent="0.15">
      <c r="A16" s="39" t="s">
        <v>6</v>
      </c>
      <c r="B16" s="40" t="s">
        <v>7</v>
      </c>
      <c r="C16" s="37" t="s">
        <v>30</v>
      </c>
      <c r="D16" s="40" t="s">
        <v>31</v>
      </c>
    </row>
    <row r="17" spans="1:4" ht="14" x14ac:dyDescent="0.15">
      <c r="A17" s="39" t="s">
        <v>6</v>
      </c>
      <c r="B17" s="40" t="s">
        <v>7</v>
      </c>
      <c r="C17" s="37" t="s">
        <v>32</v>
      </c>
      <c r="D17" s="40" t="s">
        <v>33</v>
      </c>
    </row>
    <row r="18" spans="1:4" ht="14" x14ac:dyDescent="0.15">
      <c r="A18" s="39" t="s">
        <v>6</v>
      </c>
      <c r="B18" s="40" t="s">
        <v>7</v>
      </c>
      <c r="C18" s="37" t="s">
        <v>34</v>
      </c>
      <c r="D18" s="40" t="s">
        <v>35</v>
      </c>
    </row>
    <row r="19" spans="1:4" ht="14" x14ac:dyDescent="0.15">
      <c r="A19" s="39" t="s">
        <v>6</v>
      </c>
      <c r="B19" s="40" t="s">
        <v>7</v>
      </c>
      <c r="C19" s="37" t="s">
        <v>36</v>
      </c>
      <c r="D19" s="40" t="s">
        <v>37</v>
      </c>
    </row>
    <row r="20" spans="1:4" ht="14" x14ac:dyDescent="0.15">
      <c r="A20" s="39" t="s">
        <v>6</v>
      </c>
      <c r="B20" s="40" t="s">
        <v>7</v>
      </c>
      <c r="C20" s="37" t="s">
        <v>38</v>
      </c>
      <c r="D20" s="40" t="s">
        <v>39</v>
      </c>
    </row>
    <row r="21" spans="1:4" ht="14" x14ac:dyDescent="0.15">
      <c r="A21" s="39" t="s">
        <v>6</v>
      </c>
      <c r="B21" s="40" t="s">
        <v>7</v>
      </c>
      <c r="C21" s="37" t="s">
        <v>40</v>
      </c>
      <c r="D21" s="40" t="s">
        <v>41</v>
      </c>
    </row>
    <row r="22" spans="1:4" ht="14" x14ac:dyDescent="0.15">
      <c r="A22" s="39" t="s">
        <v>6</v>
      </c>
      <c r="B22" s="40" t="s">
        <v>7</v>
      </c>
      <c r="C22" s="37" t="s">
        <v>42</v>
      </c>
      <c r="D22" s="40" t="s">
        <v>43</v>
      </c>
    </row>
    <row r="23" spans="1:4" ht="14" x14ac:dyDescent="0.15">
      <c r="A23" s="39" t="s">
        <v>6</v>
      </c>
      <c r="B23" s="40" t="s">
        <v>7</v>
      </c>
      <c r="C23" s="37" t="s">
        <v>44</v>
      </c>
      <c r="D23" s="40" t="s">
        <v>45</v>
      </c>
    </row>
    <row r="24" spans="1:4" ht="14" x14ac:dyDescent="0.15">
      <c r="A24" s="39" t="s">
        <v>6</v>
      </c>
      <c r="B24" s="40" t="s">
        <v>7</v>
      </c>
      <c r="C24" s="37" t="s">
        <v>46</v>
      </c>
      <c r="D24" s="40" t="s">
        <v>47</v>
      </c>
    </row>
    <row r="25" spans="1:4" ht="14" x14ac:dyDescent="0.15">
      <c r="A25" s="39" t="s">
        <v>6</v>
      </c>
      <c r="B25" s="40" t="s">
        <v>7</v>
      </c>
      <c r="C25" s="37" t="s">
        <v>48</v>
      </c>
      <c r="D25" s="40" t="s">
        <v>49</v>
      </c>
    </row>
    <row r="26" spans="1:4" ht="14" x14ac:dyDescent="0.15">
      <c r="A26" s="39" t="s">
        <v>6</v>
      </c>
      <c r="B26" s="40" t="s">
        <v>7</v>
      </c>
      <c r="C26" s="37" t="s">
        <v>50</v>
      </c>
      <c r="D26" s="40" t="s">
        <v>51</v>
      </c>
    </row>
    <row r="27" spans="1:4" ht="14" x14ac:dyDescent="0.15">
      <c r="A27" s="39" t="s">
        <v>6</v>
      </c>
      <c r="B27" s="40" t="s">
        <v>7</v>
      </c>
      <c r="C27" s="37" t="s">
        <v>52</v>
      </c>
      <c r="D27" s="40" t="s">
        <v>53</v>
      </c>
    </row>
    <row r="28" spans="1:4" ht="14" x14ac:dyDescent="0.15">
      <c r="A28" s="39" t="s">
        <v>6</v>
      </c>
      <c r="B28" s="40" t="s">
        <v>7</v>
      </c>
      <c r="C28" s="37" t="s">
        <v>54</v>
      </c>
      <c r="D28" s="40" t="s">
        <v>55</v>
      </c>
    </row>
    <row r="29" spans="1:4" ht="14" x14ac:dyDescent="0.15">
      <c r="A29" s="39" t="s">
        <v>6</v>
      </c>
      <c r="B29" s="40" t="s">
        <v>7</v>
      </c>
      <c r="C29" s="37" t="s">
        <v>56</v>
      </c>
      <c r="D29" s="40" t="s">
        <v>57</v>
      </c>
    </row>
    <row r="30" spans="1:4" ht="14" x14ac:dyDescent="0.15">
      <c r="A30" s="39" t="s">
        <v>6</v>
      </c>
      <c r="B30" s="40" t="s">
        <v>7</v>
      </c>
      <c r="C30" s="37" t="s">
        <v>58</v>
      </c>
      <c r="D30" s="40" t="s">
        <v>59</v>
      </c>
    </row>
    <row r="31" spans="1:4" ht="14" x14ac:dyDescent="0.15">
      <c r="A31" s="39" t="s">
        <v>6</v>
      </c>
      <c r="B31" s="40" t="s">
        <v>7</v>
      </c>
      <c r="C31" s="37" t="s">
        <v>60</v>
      </c>
      <c r="D31" s="40" t="s">
        <v>61</v>
      </c>
    </row>
    <row r="32" spans="1:4" ht="14" x14ac:dyDescent="0.15">
      <c r="A32" s="39" t="s">
        <v>6</v>
      </c>
      <c r="B32" s="40" t="s">
        <v>7</v>
      </c>
      <c r="C32" s="37" t="s">
        <v>62</v>
      </c>
      <c r="D32" s="40" t="s">
        <v>63</v>
      </c>
    </row>
    <row r="33" spans="1:4" ht="14" x14ac:dyDescent="0.15">
      <c r="A33" s="39" t="s">
        <v>6</v>
      </c>
      <c r="B33" s="40" t="s">
        <v>7</v>
      </c>
      <c r="C33" s="37" t="s">
        <v>64</v>
      </c>
      <c r="D33" s="40" t="s">
        <v>65</v>
      </c>
    </row>
    <row r="34" spans="1:4" ht="14" x14ac:dyDescent="0.15">
      <c r="A34" s="39" t="s">
        <v>6</v>
      </c>
      <c r="B34" s="40" t="s">
        <v>7</v>
      </c>
      <c r="C34" s="37" t="s">
        <v>66</v>
      </c>
      <c r="D34" s="40" t="s">
        <v>67</v>
      </c>
    </row>
    <row r="35" spans="1:4" ht="14" x14ac:dyDescent="0.15">
      <c r="A35" s="39" t="s">
        <v>6</v>
      </c>
      <c r="B35" s="40" t="s">
        <v>7</v>
      </c>
      <c r="C35" s="37" t="s">
        <v>68</v>
      </c>
      <c r="D35" s="40" t="s">
        <v>69</v>
      </c>
    </row>
    <row r="36" spans="1:4" ht="28" x14ac:dyDescent="0.15">
      <c r="A36" s="39" t="s">
        <v>6</v>
      </c>
      <c r="B36" s="40" t="s">
        <v>7</v>
      </c>
      <c r="C36" s="37" t="s">
        <v>70</v>
      </c>
      <c r="D36" s="40" t="s">
        <v>71</v>
      </c>
    </row>
    <row r="37" spans="1:4" ht="28" x14ac:dyDescent="0.15">
      <c r="A37" s="39" t="s">
        <v>6</v>
      </c>
      <c r="B37" s="39" t="s">
        <v>7</v>
      </c>
      <c r="C37" s="37" t="s">
        <v>72</v>
      </c>
      <c r="D37" s="39" t="s">
        <v>73</v>
      </c>
    </row>
    <row r="38" spans="1:4" ht="28" x14ac:dyDescent="0.15">
      <c r="A38" s="39" t="s">
        <v>6</v>
      </c>
      <c r="B38" s="39" t="s">
        <v>7</v>
      </c>
      <c r="C38" s="37" t="s">
        <v>74</v>
      </c>
      <c r="D38" s="39" t="s">
        <v>75</v>
      </c>
    </row>
    <row r="39" spans="1:4" ht="28" x14ac:dyDescent="0.15">
      <c r="A39" s="39" t="s">
        <v>6</v>
      </c>
      <c r="B39" s="39" t="s">
        <v>7</v>
      </c>
      <c r="C39" s="37" t="s">
        <v>76</v>
      </c>
      <c r="D39" s="39" t="s">
        <v>77</v>
      </c>
    </row>
    <row r="40" spans="1:4" ht="14" x14ac:dyDescent="0.15">
      <c r="A40" s="39" t="s">
        <v>6</v>
      </c>
      <c r="B40" s="39" t="s">
        <v>7</v>
      </c>
      <c r="C40" s="37" t="s">
        <v>78</v>
      </c>
      <c r="D40" s="39" t="s">
        <v>79</v>
      </c>
    </row>
    <row r="41" spans="1:4" ht="14" x14ac:dyDescent="0.15">
      <c r="A41" s="39" t="s">
        <v>6</v>
      </c>
      <c r="B41" s="39" t="s">
        <v>7</v>
      </c>
      <c r="C41" s="37" t="s">
        <v>80</v>
      </c>
      <c r="D41" s="39" t="s">
        <v>81</v>
      </c>
    </row>
    <row r="42" spans="1:4" ht="14" x14ac:dyDescent="0.15">
      <c r="A42" s="39" t="s">
        <v>6</v>
      </c>
      <c r="B42" s="39" t="s">
        <v>7</v>
      </c>
      <c r="C42" s="37" t="s">
        <v>82</v>
      </c>
      <c r="D42" s="39" t="s">
        <v>83</v>
      </c>
    </row>
    <row r="43" spans="1:4" ht="14" x14ac:dyDescent="0.15">
      <c r="A43" s="39" t="s">
        <v>6</v>
      </c>
      <c r="B43" s="39" t="s">
        <v>7</v>
      </c>
      <c r="C43" s="37" t="s">
        <v>84</v>
      </c>
      <c r="D43" s="39" t="s">
        <v>85</v>
      </c>
    </row>
    <row r="44" spans="1:4" ht="14" x14ac:dyDescent="0.15">
      <c r="A44" s="39" t="s">
        <v>6</v>
      </c>
      <c r="B44" s="39" t="s">
        <v>7</v>
      </c>
      <c r="C44" s="37" t="s">
        <v>86</v>
      </c>
      <c r="D44" s="39" t="s">
        <v>87</v>
      </c>
    </row>
    <row r="45" spans="1:4" ht="14" x14ac:dyDescent="0.15">
      <c r="A45" s="39" t="s">
        <v>6</v>
      </c>
      <c r="B45" s="39" t="s">
        <v>7</v>
      </c>
      <c r="C45" s="37" t="s">
        <v>88</v>
      </c>
      <c r="D45" s="39" t="s">
        <v>89</v>
      </c>
    </row>
    <row r="46" spans="1:4" ht="14" x14ac:dyDescent="0.15">
      <c r="A46" s="39" t="s">
        <v>6</v>
      </c>
      <c r="B46" s="39" t="s">
        <v>7</v>
      </c>
      <c r="C46" s="37" t="s">
        <v>90</v>
      </c>
      <c r="D46" s="39" t="s">
        <v>91</v>
      </c>
    </row>
    <row r="47" spans="1:4" ht="14" x14ac:dyDescent="0.15">
      <c r="A47" s="39" t="s">
        <v>6</v>
      </c>
      <c r="B47" s="39" t="s">
        <v>7</v>
      </c>
      <c r="C47" s="37" t="s">
        <v>92</v>
      </c>
      <c r="D47" s="39" t="s">
        <v>93</v>
      </c>
    </row>
    <row r="48" spans="1:4" ht="14" x14ac:dyDescent="0.15">
      <c r="A48" s="39" t="s">
        <v>6</v>
      </c>
      <c r="B48" s="39" t="s">
        <v>7</v>
      </c>
      <c r="C48" s="37" t="s">
        <v>94</v>
      </c>
      <c r="D48" s="39" t="s">
        <v>95</v>
      </c>
    </row>
    <row r="49" spans="1:4" ht="14" x14ac:dyDescent="0.15">
      <c r="A49" s="39" t="s">
        <v>6</v>
      </c>
      <c r="B49" s="39" t="s">
        <v>7</v>
      </c>
      <c r="C49" s="37" t="s">
        <v>96</v>
      </c>
      <c r="D49" s="39" t="s">
        <v>97</v>
      </c>
    </row>
    <row r="50" spans="1:4" ht="14" x14ac:dyDescent="0.15">
      <c r="A50" s="39" t="s">
        <v>6</v>
      </c>
      <c r="B50" s="39" t="s">
        <v>7</v>
      </c>
      <c r="C50" s="37" t="s">
        <v>98</v>
      </c>
      <c r="D50" s="39" t="s">
        <v>99</v>
      </c>
    </row>
    <row r="51" spans="1:4" ht="14" x14ac:dyDescent="0.15">
      <c r="A51" s="39" t="s">
        <v>6</v>
      </c>
      <c r="B51" s="39" t="s">
        <v>7</v>
      </c>
      <c r="C51" s="37" t="s">
        <v>100</v>
      </c>
      <c r="D51" s="39" t="s">
        <v>101</v>
      </c>
    </row>
    <row r="52" spans="1:4" ht="14" x14ac:dyDescent="0.15">
      <c r="A52" s="39" t="s">
        <v>6</v>
      </c>
      <c r="B52" s="39" t="s">
        <v>7</v>
      </c>
      <c r="C52" s="37" t="s">
        <v>102</v>
      </c>
      <c r="D52" s="39" t="s">
        <v>103</v>
      </c>
    </row>
    <row r="53" spans="1:4" ht="14" x14ac:dyDescent="0.15">
      <c r="A53" s="39" t="s">
        <v>6</v>
      </c>
      <c r="B53" s="39" t="s">
        <v>7</v>
      </c>
      <c r="C53" s="37" t="s">
        <v>104</v>
      </c>
      <c r="D53" s="39" t="s">
        <v>105</v>
      </c>
    </row>
    <row r="54" spans="1:4" ht="14" x14ac:dyDescent="0.15">
      <c r="A54" s="39" t="s">
        <v>6</v>
      </c>
      <c r="B54" s="39" t="s">
        <v>7</v>
      </c>
      <c r="C54" s="37" t="s">
        <v>106</v>
      </c>
      <c r="D54" s="39" t="s">
        <v>107</v>
      </c>
    </row>
    <row r="55" spans="1:4" ht="14" x14ac:dyDescent="0.15">
      <c r="A55" s="39" t="s">
        <v>108</v>
      </c>
      <c r="B55" s="39" t="s">
        <v>109</v>
      </c>
      <c r="C55" s="37" t="s">
        <v>110</v>
      </c>
      <c r="D55" s="39" t="s">
        <v>111</v>
      </c>
    </row>
    <row r="56" spans="1:4" ht="14" x14ac:dyDescent="0.15">
      <c r="A56" s="39" t="s">
        <v>108</v>
      </c>
      <c r="B56" s="39" t="s">
        <v>109</v>
      </c>
      <c r="C56" s="37" t="s">
        <v>112</v>
      </c>
      <c r="D56" s="39" t="s">
        <v>113</v>
      </c>
    </row>
    <row r="57" spans="1:4" ht="14" x14ac:dyDescent="0.15">
      <c r="A57" s="39" t="s">
        <v>108</v>
      </c>
      <c r="B57" s="39" t="s">
        <v>114</v>
      </c>
      <c r="C57" s="37" t="s">
        <v>115</v>
      </c>
      <c r="D57" s="39" t="s">
        <v>116</v>
      </c>
    </row>
    <row r="58" spans="1:4" ht="14" x14ac:dyDescent="0.15">
      <c r="A58" s="39" t="s">
        <v>108</v>
      </c>
      <c r="B58" s="39" t="s">
        <v>114</v>
      </c>
      <c r="C58" s="37" t="s">
        <v>117</v>
      </c>
      <c r="D58" s="39" t="s">
        <v>118</v>
      </c>
    </row>
    <row r="59" spans="1:4" ht="14" x14ac:dyDescent="0.15">
      <c r="A59" s="39" t="s">
        <v>108</v>
      </c>
      <c r="B59" s="39" t="s">
        <v>114</v>
      </c>
      <c r="C59" s="37" t="s">
        <v>119</v>
      </c>
      <c r="D59" s="39" t="s">
        <v>120</v>
      </c>
    </row>
    <row r="60" spans="1:4" ht="14" x14ac:dyDescent="0.15">
      <c r="A60" s="39" t="s">
        <v>108</v>
      </c>
      <c r="B60" s="39" t="s">
        <v>114</v>
      </c>
      <c r="C60" s="37" t="s">
        <v>121</v>
      </c>
      <c r="D60" s="39" t="s">
        <v>122</v>
      </c>
    </row>
    <row r="61" spans="1:4" ht="14" x14ac:dyDescent="0.15">
      <c r="A61" s="39" t="s">
        <v>108</v>
      </c>
      <c r="B61" s="39" t="s">
        <v>114</v>
      </c>
      <c r="C61" s="37" t="s">
        <v>123</v>
      </c>
      <c r="D61" s="39" t="s">
        <v>124</v>
      </c>
    </row>
    <row r="62" spans="1:4" ht="14" x14ac:dyDescent="0.15">
      <c r="A62" s="39" t="s">
        <v>108</v>
      </c>
      <c r="B62" s="39" t="s">
        <v>114</v>
      </c>
      <c r="C62" s="37" t="s">
        <v>110</v>
      </c>
      <c r="D62" s="39" t="s">
        <v>111</v>
      </c>
    </row>
    <row r="63" spans="1:4" ht="14" x14ac:dyDescent="0.15">
      <c r="A63" s="39" t="s">
        <v>108</v>
      </c>
      <c r="B63" s="39" t="s">
        <v>114</v>
      </c>
      <c r="C63" s="37" t="s">
        <v>112</v>
      </c>
      <c r="D63" s="39" t="s">
        <v>113</v>
      </c>
    </row>
    <row r="64" spans="1:4" ht="14" x14ac:dyDescent="0.15">
      <c r="A64" s="39" t="s">
        <v>108</v>
      </c>
      <c r="B64" s="39" t="s">
        <v>114</v>
      </c>
      <c r="C64" s="37" t="s">
        <v>125</v>
      </c>
      <c r="D64" s="39" t="s">
        <v>126</v>
      </c>
    </row>
    <row r="65" spans="1:4" s="29" customFormat="1" ht="14" x14ac:dyDescent="0.15">
      <c r="A65" s="41" t="s">
        <v>108</v>
      </c>
      <c r="B65" s="39" t="s">
        <v>114</v>
      </c>
      <c r="C65" s="38" t="s">
        <v>152</v>
      </c>
      <c r="D65" s="41" t="s">
        <v>153</v>
      </c>
    </row>
    <row r="66" spans="1:4" ht="14" x14ac:dyDescent="0.15">
      <c r="A66" s="39" t="s">
        <v>108</v>
      </c>
      <c r="B66" s="39" t="s">
        <v>127</v>
      </c>
      <c r="C66" s="37" t="s">
        <v>128</v>
      </c>
      <c r="D66" s="39" t="s">
        <v>129</v>
      </c>
    </row>
    <row r="67" spans="1:4" ht="14" x14ac:dyDescent="0.15">
      <c r="A67" s="39" t="s">
        <v>108</v>
      </c>
      <c r="B67" s="39" t="s">
        <v>127</v>
      </c>
      <c r="C67" s="37" t="s">
        <v>130</v>
      </c>
      <c r="D67" s="39" t="s">
        <v>131</v>
      </c>
    </row>
    <row r="68" spans="1:4" ht="14" x14ac:dyDescent="0.15">
      <c r="A68" s="39" t="s">
        <v>108</v>
      </c>
      <c r="B68" s="39" t="s">
        <v>127</v>
      </c>
      <c r="C68" s="37" t="s">
        <v>132</v>
      </c>
      <c r="D68" s="39" t="s">
        <v>133</v>
      </c>
    </row>
    <row r="69" spans="1:4" ht="14" x14ac:dyDescent="0.15">
      <c r="A69" s="39" t="s">
        <v>108</v>
      </c>
      <c r="B69" s="39" t="s">
        <v>127</v>
      </c>
      <c r="C69" s="37" t="s">
        <v>134</v>
      </c>
      <c r="D69" s="39" t="s">
        <v>135</v>
      </c>
    </row>
    <row r="70" spans="1:4" ht="14" x14ac:dyDescent="0.15">
      <c r="A70" s="39" t="s">
        <v>108</v>
      </c>
      <c r="B70" s="39" t="s">
        <v>127</v>
      </c>
      <c r="C70" s="37" t="s">
        <v>136</v>
      </c>
      <c r="D70" s="39" t="s">
        <v>137</v>
      </c>
    </row>
    <row r="71" spans="1:4" ht="28" x14ac:dyDescent="0.15">
      <c r="A71" s="39" t="s">
        <v>108</v>
      </c>
      <c r="B71" s="39" t="s">
        <v>127</v>
      </c>
      <c r="C71" s="37" t="s">
        <v>138</v>
      </c>
      <c r="D71" s="39" t="s">
        <v>139</v>
      </c>
    </row>
    <row r="72" spans="1:4" ht="14" x14ac:dyDescent="0.15">
      <c r="A72" s="39" t="s">
        <v>108</v>
      </c>
      <c r="B72" s="39" t="s">
        <v>127</v>
      </c>
      <c r="C72" s="37" t="s">
        <v>140</v>
      </c>
      <c r="D72" s="39" t="s">
        <v>141</v>
      </c>
    </row>
    <row r="73" spans="1:4" ht="14" x14ac:dyDescent="0.15">
      <c r="A73" s="39" t="s">
        <v>108</v>
      </c>
      <c r="B73" s="39" t="s">
        <v>127</v>
      </c>
      <c r="C73" s="37" t="s">
        <v>106</v>
      </c>
      <c r="D73" s="39" t="s">
        <v>107</v>
      </c>
    </row>
    <row r="74" spans="1:4" ht="14" x14ac:dyDescent="0.15">
      <c r="A74" s="39" t="s">
        <v>108</v>
      </c>
      <c r="B74" s="39" t="s">
        <v>127</v>
      </c>
      <c r="C74" s="37" t="s">
        <v>142</v>
      </c>
      <c r="D74" s="39" t="s">
        <v>143</v>
      </c>
    </row>
    <row r="75" spans="1:4" ht="56" x14ac:dyDescent="0.15">
      <c r="A75" s="39" t="s">
        <v>108</v>
      </c>
      <c r="B75" s="39" t="s">
        <v>127</v>
      </c>
      <c r="C75" s="37" t="s">
        <v>144</v>
      </c>
      <c r="D75" s="39" t="s">
        <v>145</v>
      </c>
    </row>
    <row r="76" spans="1:4" ht="14" x14ac:dyDescent="0.15">
      <c r="A76" s="39" t="s">
        <v>108</v>
      </c>
      <c r="B76" s="39" t="s">
        <v>127</v>
      </c>
      <c r="C76" s="37" t="s">
        <v>146</v>
      </c>
      <c r="D76" s="39" t="s">
        <v>147</v>
      </c>
    </row>
    <row r="77" spans="1:4" ht="28" x14ac:dyDescent="0.15">
      <c r="A77" s="39" t="s">
        <v>108</v>
      </c>
      <c r="B77" s="39" t="s">
        <v>127</v>
      </c>
      <c r="C77" s="37" t="s">
        <v>148</v>
      </c>
      <c r="D77" s="39" t="s">
        <v>149</v>
      </c>
    </row>
    <row r="78" spans="1:4" ht="14" x14ac:dyDescent="0.15">
      <c r="A78" s="39" t="s">
        <v>108</v>
      </c>
      <c r="B78" s="39" t="s">
        <v>127</v>
      </c>
      <c r="C78" s="37" t="s">
        <v>150</v>
      </c>
      <c r="D78" s="39" t="s">
        <v>151</v>
      </c>
    </row>
    <row r="79" spans="1:4" ht="14" x14ac:dyDescent="0.15">
      <c r="A79" s="41" t="s">
        <v>108</v>
      </c>
      <c r="B79" s="41" t="s">
        <v>127</v>
      </c>
      <c r="C79" s="38" t="s">
        <v>152</v>
      </c>
      <c r="D79" s="41" t="s">
        <v>153</v>
      </c>
    </row>
    <row r="80" spans="1:4" ht="14" x14ac:dyDescent="0.15">
      <c r="A80" s="39" t="s">
        <v>154</v>
      </c>
      <c r="B80" s="39" t="s">
        <v>155</v>
      </c>
      <c r="C80" s="37" t="s">
        <v>153</v>
      </c>
      <c r="D80" s="39" t="s">
        <v>153</v>
      </c>
    </row>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pageMargins left="0.7" right="0.7" top="0.75" bottom="0.75" header="0" footer="0"/>
  <pageSetup paperSize="9" scale="4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95"/>
  <sheetViews>
    <sheetView showGridLines="0" topLeftCell="A5" zoomScaleNormal="100" workbookViewId="0">
      <selection activeCell="I15" sqref="I15"/>
    </sheetView>
  </sheetViews>
  <sheetFormatPr baseColWidth="10" defaultColWidth="14.5" defaultRowHeight="15" customHeight="1" outlineLevelCol="1" x14ac:dyDescent="0.15"/>
  <cols>
    <col min="1" max="1" width="40.5" customWidth="1" outlineLevel="1"/>
    <col min="2" max="2" width="41.5" customWidth="1" outlineLevel="1"/>
    <col min="3" max="7" width="19.5" customWidth="1" outlineLevel="1"/>
    <col min="8" max="26" width="10.5" customWidth="1"/>
  </cols>
  <sheetData>
    <row r="1" spans="1:7" ht="15.75" customHeight="1" x14ac:dyDescent="0.2">
      <c r="A1" s="1" t="s">
        <v>0</v>
      </c>
    </row>
    <row r="2" spans="1:7" ht="18" customHeight="1" x14ac:dyDescent="0.2">
      <c r="A2" s="3" t="s">
        <v>156</v>
      </c>
    </row>
    <row r="3" spans="1:7" ht="12.75" customHeight="1" x14ac:dyDescent="0.15">
      <c r="A3" s="7" t="s">
        <v>157</v>
      </c>
    </row>
    <row r="4" spans="1:7" ht="12.75" customHeight="1" x14ac:dyDescent="0.15">
      <c r="D4" s="45" t="s">
        <v>158</v>
      </c>
      <c r="E4" s="46"/>
      <c r="F4" s="46"/>
      <c r="G4" s="47"/>
    </row>
    <row r="5" spans="1:7" ht="60" customHeight="1" x14ac:dyDescent="0.15">
      <c r="A5" s="48" t="s">
        <v>159</v>
      </c>
      <c r="B5" s="48" t="s">
        <v>3</v>
      </c>
      <c r="C5" s="48" t="s">
        <v>224</v>
      </c>
      <c r="D5" s="45" t="s">
        <v>225</v>
      </c>
      <c r="E5" s="46"/>
      <c r="F5" s="47"/>
      <c r="G5" s="50" t="s">
        <v>160</v>
      </c>
    </row>
    <row r="6" spans="1:7" ht="24" customHeight="1" x14ac:dyDescent="0.15">
      <c r="A6" s="49"/>
      <c r="B6" s="49"/>
      <c r="C6" s="49"/>
      <c r="D6" s="8" t="s">
        <v>6</v>
      </c>
      <c r="E6" s="8" t="s">
        <v>108</v>
      </c>
      <c r="F6" s="8" t="s">
        <v>154</v>
      </c>
      <c r="G6" s="49"/>
    </row>
    <row r="7" spans="1:7" ht="42" x14ac:dyDescent="0.15">
      <c r="A7" s="9" t="s">
        <v>161</v>
      </c>
      <c r="B7" s="35" t="s">
        <v>226</v>
      </c>
      <c r="C7" s="10" t="s">
        <v>154</v>
      </c>
      <c r="D7" s="11">
        <v>0</v>
      </c>
      <c r="E7" s="11">
        <v>0</v>
      </c>
      <c r="F7" s="11">
        <v>431.97433405999999</v>
      </c>
      <c r="G7" s="11">
        <f t="shared" ref="G7:G15" si="0">D7+E7+F7</f>
        <v>431.97433405999999</v>
      </c>
    </row>
    <row r="8" spans="1:7" ht="30.75" customHeight="1" x14ac:dyDescent="0.15">
      <c r="A8" s="9" t="s">
        <v>162</v>
      </c>
      <c r="B8" s="35" t="s">
        <v>232</v>
      </c>
      <c r="C8" s="10" t="s">
        <v>108</v>
      </c>
      <c r="D8" s="11">
        <v>0</v>
      </c>
      <c r="E8" s="11">
        <v>381.95</v>
      </c>
      <c r="F8" s="11">
        <v>0</v>
      </c>
      <c r="G8" s="11">
        <f t="shared" si="0"/>
        <v>381.95</v>
      </c>
    </row>
    <row r="9" spans="1:7" ht="52.5" customHeight="1" x14ac:dyDescent="0.15">
      <c r="A9" s="9" t="s">
        <v>163</v>
      </c>
      <c r="B9" s="35" t="s">
        <v>227</v>
      </c>
      <c r="C9" s="10" t="s">
        <v>108</v>
      </c>
      <c r="D9" s="11">
        <v>0</v>
      </c>
      <c r="E9" s="11">
        <v>336.34</v>
      </c>
      <c r="F9" s="11">
        <v>0</v>
      </c>
      <c r="G9" s="11">
        <f t="shared" si="0"/>
        <v>336.34</v>
      </c>
    </row>
    <row r="10" spans="1:7" ht="35.25" customHeight="1" x14ac:dyDescent="0.15">
      <c r="A10" s="9" t="s">
        <v>164</v>
      </c>
      <c r="B10" s="9" t="s">
        <v>109</v>
      </c>
      <c r="C10" s="10" t="s">
        <v>108</v>
      </c>
      <c r="D10" s="11">
        <v>0</v>
      </c>
      <c r="E10" s="11">
        <v>24.08</v>
      </c>
      <c r="F10" s="11">
        <v>0</v>
      </c>
      <c r="G10" s="11">
        <f t="shared" si="0"/>
        <v>24.08</v>
      </c>
    </row>
    <row r="11" spans="1:7" ht="28" x14ac:dyDescent="0.15">
      <c r="A11" s="9" t="s">
        <v>165</v>
      </c>
      <c r="B11" s="35" t="s">
        <v>228</v>
      </c>
      <c r="C11" s="10" t="s">
        <v>6</v>
      </c>
      <c r="D11" s="11">
        <v>570.21</v>
      </c>
      <c r="E11" s="11">
        <v>0</v>
      </c>
      <c r="F11" s="11">
        <v>0</v>
      </c>
      <c r="G11" s="11">
        <f t="shared" si="0"/>
        <v>570.21</v>
      </c>
    </row>
    <row r="12" spans="1:7" ht="12.75" customHeight="1" x14ac:dyDescent="0.15">
      <c r="A12" s="51" t="s">
        <v>166</v>
      </c>
      <c r="B12" s="46"/>
      <c r="C12" s="47"/>
      <c r="D12" s="12">
        <f t="shared" ref="D12:F12" si="1">SUM(D7:D11)</f>
        <v>570.21</v>
      </c>
      <c r="E12" s="12">
        <f t="shared" si="1"/>
        <v>742.37</v>
      </c>
      <c r="F12" s="12">
        <f t="shared" si="1"/>
        <v>431.97433405999999</v>
      </c>
      <c r="G12" s="12">
        <f t="shared" si="0"/>
        <v>1744.55433406</v>
      </c>
    </row>
    <row r="13" spans="1:7" ht="12.75" customHeight="1" x14ac:dyDescent="0.15">
      <c r="A13" s="51" t="s">
        <v>167</v>
      </c>
      <c r="B13" s="46"/>
      <c r="C13" s="47"/>
      <c r="D13" s="12">
        <v>0</v>
      </c>
      <c r="E13" s="12">
        <v>0</v>
      </c>
      <c r="F13" s="12">
        <v>0</v>
      </c>
      <c r="G13" s="12">
        <f t="shared" si="0"/>
        <v>0</v>
      </c>
    </row>
    <row r="14" spans="1:7" ht="12.75" customHeight="1" x14ac:dyDescent="0.15">
      <c r="A14" s="51" t="s">
        <v>168</v>
      </c>
      <c r="B14" s="46"/>
      <c r="C14" s="47"/>
      <c r="D14" s="12">
        <v>0</v>
      </c>
      <c r="E14" s="12">
        <v>0</v>
      </c>
      <c r="F14" s="12">
        <v>0</v>
      </c>
      <c r="G14" s="12">
        <f t="shared" si="0"/>
        <v>0</v>
      </c>
    </row>
    <row r="15" spans="1:7" ht="15.75" customHeight="1" x14ac:dyDescent="0.15">
      <c r="A15" s="54" t="s">
        <v>169</v>
      </c>
      <c r="B15" s="46"/>
      <c r="C15" s="47"/>
      <c r="D15" s="13">
        <f t="shared" ref="D15:F15" si="2">D12+D13+D14</f>
        <v>570.21</v>
      </c>
      <c r="E15" s="13">
        <f t="shared" si="2"/>
        <v>742.37</v>
      </c>
      <c r="F15" s="13">
        <f t="shared" si="2"/>
        <v>431.97433405999999</v>
      </c>
      <c r="G15" s="13">
        <f t="shared" si="0"/>
        <v>1744.55433406</v>
      </c>
    </row>
    <row r="16" spans="1:7" ht="15.75" customHeight="1" x14ac:dyDescent="0.15">
      <c r="A16" s="54" t="s">
        <v>170</v>
      </c>
      <c r="B16" s="46"/>
      <c r="C16" s="47"/>
      <c r="D16" s="13">
        <f t="shared" ref="D16:G16" si="3">+D17+D20+D21+D22</f>
        <v>570.21000000000015</v>
      </c>
      <c r="E16" s="13">
        <f t="shared" si="3"/>
        <v>742.37367968889998</v>
      </c>
      <c r="F16" s="13">
        <f t="shared" si="3"/>
        <v>431.96500000000003</v>
      </c>
      <c r="G16" s="13">
        <f t="shared" si="3"/>
        <v>1744.5486796889002</v>
      </c>
    </row>
    <row r="17" spans="1:9" ht="13" x14ac:dyDescent="0.15">
      <c r="A17" s="55" t="s">
        <v>171</v>
      </c>
      <c r="B17" s="52" t="s">
        <v>172</v>
      </c>
      <c r="C17" s="47"/>
      <c r="D17" s="14">
        <v>551.81906889000004</v>
      </c>
      <c r="E17" s="14">
        <v>723.58999381889998</v>
      </c>
      <c r="F17" s="14">
        <v>330.91</v>
      </c>
      <c r="G17" s="14">
        <f t="shared" ref="G17:G26" si="4">D17+E17+F17</f>
        <v>1606.3190627089</v>
      </c>
    </row>
    <row r="18" spans="1:9" x14ac:dyDescent="0.15">
      <c r="A18" s="56"/>
      <c r="B18" s="52" t="s">
        <v>229</v>
      </c>
      <c r="C18" s="47"/>
      <c r="D18" s="14">
        <v>539.20000000000005</v>
      </c>
      <c r="E18" s="14">
        <v>709.8</v>
      </c>
      <c r="F18" s="14">
        <v>168.2</v>
      </c>
      <c r="G18" s="14">
        <f t="shared" si="4"/>
        <v>1417.2</v>
      </c>
    </row>
    <row r="19" spans="1:9" x14ac:dyDescent="0.15">
      <c r="A19" s="56"/>
      <c r="B19" s="52" t="s">
        <v>230</v>
      </c>
      <c r="C19" s="47"/>
      <c r="D19" s="14">
        <f t="shared" ref="D19:F19" si="5">D17-D18</f>
        <v>12.619068889999994</v>
      </c>
      <c r="E19" s="14">
        <f t="shared" si="5"/>
        <v>13.78999381890003</v>
      </c>
      <c r="F19" s="14">
        <f t="shared" si="5"/>
        <v>162.71000000000004</v>
      </c>
      <c r="G19" s="14">
        <f t="shared" si="4"/>
        <v>189.11906270890006</v>
      </c>
    </row>
    <row r="20" spans="1:9" ht="13" x14ac:dyDescent="0.15">
      <c r="A20" s="56"/>
      <c r="B20" s="52" t="s">
        <v>173</v>
      </c>
      <c r="C20" s="47"/>
      <c r="D20" s="14">
        <f t="shared" ref="D20:F20" si="6">D13</f>
        <v>0</v>
      </c>
      <c r="E20" s="14">
        <f t="shared" si="6"/>
        <v>0</v>
      </c>
      <c r="F20" s="14">
        <f t="shared" si="6"/>
        <v>0</v>
      </c>
      <c r="G20" s="14">
        <f t="shared" si="4"/>
        <v>0</v>
      </c>
    </row>
    <row r="21" spans="1:9" ht="13" x14ac:dyDescent="0.15">
      <c r="A21" s="56"/>
      <c r="B21" s="52" t="s">
        <v>174</v>
      </c>
      <c r="C21" s="47"/>
      <c r="D21" s="14">
        <f t="shared" ref="D21:F21" si="7">D14</f>
        <v>0</v>
      </c>
      <c r="E21" s="14">
        <f t="shared" si="7"/>
        <v>0</v>
      </c>
      <c r="F21" s="14">
        <f t="shared" si="7"/>
        <v>0</v>
      </c>
      <c r="G21" s="14">
        <f t="shared" si="4"/>
        <v>0</v>
      </c>
    </row>
    <row r="22" spans="1:9" ht="31" customHeight="1" x14ac:dyDescent="0.15">
      <c r="A22" s="49"/>
      <c r="B22" s="53" t="s">
        <v>175</v>
      </c>
      <c r="C22" s="47"/>
      <c r="D22" s="14">
        <v>18.3909311100001</v>
      </c>
      <c r="E22" s="14">
        <v>18.783685869999999</v>
      </c>
      <c r="F22" s="14">
        <v>101.05500000000001</v>
      </c>
      <c r="G22" s="44">
        <f t="shared" si="4"/>
        <v>138.22961698000012</v>
      </c>
      <c r="I22" s="29"/>
    </row>
    <row r="23" spans="1:9" ht="14" x14ac:dyDescent="0.15">
      <c r="A23" s="54" t="s">
        <v>176</v>
      </c>
      <c r="B23" s="46"/>
      <c r="C23" s="47"/>
      <c r="D23" s="13">
        <v>0</v>
      </c>
      <c r="E23" s="13">
        <v>0</v>
      </c>
      <c r="F23" s="13">
        <v>0</v>
      </c>
      <c r="G23" s="13">
        <f t="shared" si="4"/>
        <v>0</v>
      </c>
    </row>
    <row r="24" spans="1:9" ht="14" x14ac:dyDescent="0.15">
      <c r="A24" s="64" t="s">
        <v>177</v>
      </c>
      <c r="B24" s="46"/>
      <c r="C24" s="47"/>
      <c r="D24" s="15">
        <f t="shared" ref="D24:F24" si="8">D16+D23</f>
        <v>570.21000000000015</v>
      </c>
      <c r="E24" s="15">
        <f t="shared" si="8"/>
        <v>742.37367968889998</v>
      </c>
      <c r="F24" s="15">
        <f t="shared" si="8"/>
        <v>431.96500000000003</v>
      </c>
      <c r="G24" s="15">
        <f t="shared" si="4"/>
        <v>1744.5486796889004</v>
      </c>
    </row>
    <row r="25" spans="1:9" ht="13" x14ac:dyDescent="0.15">
      <c r="A25" s="55" t="s">
        <v>178</v>
      </c>
      <c r="B25" s="52" t="s">
        <v>179</v>
      </c>
      <c r="C25" s="47"/>
      <c r="D25" s="11">
        <f t="shared" ref="D25:F25" si="9">D17+D20+D21</f>
        <v>551.81906889000004</v>
      </c>
      <c r="E25" s="11">
        <f t="shared" si="9"/>
        <v>723.58999381889998</v>
      </c>
      <c r="F25" s="11">
        <f t="shared" si="9"/>
        <v>330.91</v>
      </c>
      <c r="G25" s="14">
        <f t="shared" si="4"/>
        <v>1606.3190627089</v>
      </c>
    </row>
    <row r="26" spans="1:9" ht="13" x14ac:dyDescent="0.15">
      <c r="A26" s="49"/>
      <c r="B26" s="52" t="s">
        <v>180</v>
      </c>
      <c r="C26" s="47"/>
      <c r="D26" s="11">
        <f t="shared" ref="D26:F26" si="10">D23+D22</f>
        <v>18.3909311100001</v>
      </c>
      <c r="E26" s="11">
        <f>E23+E22</f>
        <v>18.783685869999999</v>
      </c>
      <c r="F26" s="11">
        <f t="shared" si="10"/>
        <v>101.05500000000001</v>
      </c>
      <c r="G26" s="14">
        <f t="shared" si="4"/>
        <v>138.22961698000012</v>
      </c>
    </row>
    <row r="27" spans="1:9" ht="15.75" customHeight="1" x14ac:dyDescent="0.15">
      <c r="A27" s="33"/>
      <c r="B27" s="33"/>
      <c r="C27" s="33"/>
      <c r="D27" s="33"/>
      <c r="E27" s="33"/>
      <c r="F27" s="33"/>
      <c r="G27" s="33"/>
    </row>
    <row r="28" spans="1:9" ht="12.75" customHeight="1" x14ac:dyDescent="0.2">
      <c r="A28" s="34" t="s">
        <v>181</v>
      </c>
      <c r="B28" s="33"/>
      <c r="C28" s="33"/>
      <c r="D28" s="33"/>
      <c r="E28" s="33"/>
      <c r="F28" s="33"/>
      <c r="G28" s="33"/>
    </row>
    <row r="29" spans="1:9" ht="31" customHeight="1" x14ac:dyDescent="0.15">
      <c r="A29" s="58" t="s">
        <v>216</v>
      </c>
      <c r="B29" s="59"/>
      <c r="C29" s="59"/>
      <c r="D29" s="59"/>
      <c r="E29" s="59"/>
      <c r="F29" s="59"/>
      <c r="G29" s="59"/>
    </row>
    <row r="30" spans="1:9" ht="54" customHeight="1" x14ac:dyDescent="0.15">
      <c r="A30" s="61" t="s">
        <v>231</v>
      </c>
      <c r="B30" s="62"/>
      <c r="C30" s="62"/>
      <c r="D30" s="62"/>
      <c r="E30" s="62"/>
      <c r="F30" s="62"/>
      <c r="G30" s="62"/>
    </row>
    <row r="31" spans="1:9" ht="15.75" customHeight="1" x14ac:dyDescent="0.15">
      <c r="A31" s="61" t="s">
        <v>219</v>
      </c>
      <c r="B31" s="62"/>
      <c r="C31" s="62"/>
      <c r="D31" s="62"/>
      <c r="E31" s="62"/>
      <c r="F31" s="62"/>
      <c r="G31" s="62"/>
    </row>
    <row r="32" spans="1:9" ht="39" customHeight="1" x14ac:dyDescent="0.15">
      <c r="A32" s="61" t="s">
        <v>220</v>
      </c>
      <c r="B32" s="62"/>
      <c r="C32" s="62"/>
      <c r="D32" s="62"/>
      <c r="E32" s="62"/>
      <c r="F32" s="62"/>
      <c r="G32" s="62"/>
    </row>
    <row r="33" spans="1:7" ht="13" x14ac:dyDescent="0.15">
      <c r="A33" s="61" t="s">
        <v>221</v>
      </c>
      <c r="B33" s="62"/>
      <c r="C33" s="62"/>
      <c r="D33" s="62"/>
      <c r="E33" s="62"/>
      <c r="F33" s="62"/>
      <c r="G33" s="62"/>
    </row>
    <row r="34" spans="1:7" x14ac:dyDescent="0.15">
      <c r="A34" s="63" t="s">
        <v>222</v>
      </c>
      <c r="B34" s="63"/>
      <c r="C34" s="63"/>
      <c r="D34" s="63"/>
      <c r="E34" s="63"/>
      <c r="F34" s="63"/>
      <c r="G34" s="63"/>
    </row>
    <row r="35" spans="1:7" ht="13" x14ac:dyDescent="0.15">
      <c r="A35" s="61" t="s">
        <v>223</v>
      </c>
      <c r="B35" s="62"/>
      <c r="C35" s="62"/>
      <c r="D35" s="62"/>
      <c r="E35" s="62"/>
      <c r="F35" s="62"/>
      <c r="G35" s="62"/>
    </row>
    <row r="36" spans="1:7" ht="15.75" customHeight="1" x14ac:dyDescent="0.15">
      <c r="A36" s="57" t="s">
        <v>217</v>
      </c>
      <c r="B36" s="57"/>
      <c r="C36" s="57"/>
      <c r="D36" s="57"/>
      <c r="E36" s="57"/>
      <c r="F36" s="57"/>
      <c r="G36" s="57"/>
    </row>
    <row r="37" spans="1:7" ht="15.75" customHeight="1" x14ac:dyDescent="0.15">
      <c r="A37" s="60" t="s">
        <v>218</v>
      </c>
      <c r="B37" s="60"/>
      <c r="C37" s="60"/>
      <c r="D37" s="60"/>
      <c r="E37" s="60"/>
      <c r="F37" s="60"/>
      <c r="G37" s="60"/>
    </row>
    <row r="38" spans="1:7" ht="15.75" customHeight="1" x14ac:dyDescent="0.15"/>
    <row r="39" spans="1:7" ht="15.75" customHeight="1" x14ac:dyDescent="0.15"/>
    <row r="40" spans="1:7" ht="15.75" customHeight="1" x14ac:dyDescent="0.15"/>
    <row r="41" spans="1:7" ht="15.75" customHeight="1" x14ac:dyDescent="0.15"/>
    <row r="42" spans="1:7" ht="15.75" customHeight="1" x14ac:dyDescent="0.15"/>
    <row r="43" spans="1:7" ht="15.75" customHeight="1" x14ac:dyDescent="0.15"/>
    <row r="44" spans="1:7" ht="15.75" customHeight="1" x14ac:dyDescent="0.15"/>
    <row r="45" spans="1:7" ht="15.75" customHeight="1" x14ac:dyDescent="0.15"/>
    <row r="46" spans="1:7" ht="15.75" customHeight="1" x14ac:dyDescent="0.15"/>
    <row r="47" spans="1:7" ht="15.75" customHeight="1" x14ac:dyDescent="0.15"/>
    <row r="48" spans="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sheetData>
  <mergeCells count="32">
    <mergeCell ref="A23:C23"/>
    <mergeCell ref="A24:C24"/>
    <mergeCell ref="A25:A26"/>
    <mergeCell ref="B25:C25"/>
    <mergeCell ref="B26:C26"/>
    <mergeCell ref="A36:G36"/>
    <mergeCell ref="A29:G29"/>
    <mergeCell ref="A37:G37"/>
    <mergeCell ref="A32:G32"/>
    <mergeCell ref="A30:G30"/>
    <mergeCell ref="A33:G33"/>
    <mergeCell ref="A31:G31"/>
    <mergeCell ref="A34:G34"/>
    <mergeCell ref="A35:G35"/>
    <mergeCell ref="A12:C12"/>
    <mergeCell ref="B19:C19"/>
    <mergeCell ref="B20:C20"/>
    <mergeCell ref="B21:C21"/>
    <mergeCell ref="B22:C22"/>
    <mergeCell ref="A13:C13"/>
    <mergeCell ref="A14:C14"/>
    <mergeCell ref="A15:C15"/>
    <mergeCell ref="A16:C16"/>
    <mergeCell ref="A17:A22"/>
    <mergeCell ref="B17:C17"/>
    <mergeCell ref="B18:C18"/>
    <mergeCell ref="D4:G4"/>
    <mergeCell ref="A5:A6"/>
    <mergeCell ref="B5:B6"/>
    <mergeCell ref="C5:C6"/>
    <mergeCell ref="D5:F5"/>
    <mergeCell ref="G5:G6"/>
  </mergeCells>
  <pageMargins left="0.7" right="0.7" top="0.75" bottom="0.75" header="0" footer="0"/>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zoomScaleNormal="100" workbookViewId="0">
      <selection activeCell="B19" sqref="B19"/>
    </sheetView>
  </sheetViews>
  <sheetFormatPr baseColWidth="10" defaultColWidth="14.5" defaultRowHeight="15" customHeight="1" outlineLevelCol="1" x14ac:dyDescent="0.15"/>
  <cols>
    <col min="1" max="1" width="52.5" customWidth="1" outlineLevel="1"/>
    <col min="2" max="4" width="20" customWidth="1" outlineLevel="1"/>
    <col min="5" max="26" width="10.5" customWidth="1"/>
  </cols>
  <sheetData>
    <row r="1" spans="1:4" ht="15.75" customHeight="1" x14ac:dyDescent="0.2">
      <c r="A1" s="1" t="s">
        <v>0</v>
      </c>
    </row>
    <row r="2" spans="1:4" ht="18" customHeight="1" x14ac:dyDescent="0.2">
      <c r="A2" s="3" t="s">
        <v>182</v>
      </c>
    </row>
    <row r="3" spans="1:4" ht="12.75" customHeight="1" x14ac:dyDescent="0.15">
      <c r="A3" s="7" t="s">
        <v>157</v>
      </c>
    </row>
    <row r="4" spans="1:4" ht="18" customHeight="1" x14ac:dyDescent="0.2">
      <c r="A4" s="3"/>
      <c r="B4" s="18"/>
    </row>
    <row r="5" spans="1:4" ht="56.25" customHeight="1" x14ac:dyDescent="0.15">
      <c r="A5" s="4" t="s">
        <v>183</v>
      </c>
      <c r="B5" s="8" t="s">
        <v>160</v>
      </c>
      <c r="C5" s="8" t="s">
        <v>184</v>
      </c>
      <c r="D5" s="8" t="s">
        <v>185</v>
      </c>
    </row>
    <row r="6" spans="1:4" ht="12.75" customHeight="1" x14ac:dyDescent="0.15">
      <c r="A6" s="6" t="s">
        <v>186</v>
      </c>
      <c r="B6" s="11">
        <v>9.92</v>
      </c>
      <c r="C6" s="19">
        <v>0</v>
      </c>
      <c r="D6" s="19">
        <v>0</v>
      </c>
    </row>
    <row r="7" spans="1:4" ht="12.75" customHeight="1" x14ac:dyDescent="0.15">
      <c r="A7" s="6" t="s">
        <v>187</v>
      </c>
      <c r="B7" s="11">
        <v>5.89</v>
      </c>
      <c r="C7" s="19">
        <v>0</v>
      </c>
      <c r="D7" s="19">
        <v>0</v>
      </c>
    </row>
    <row r="8" spans="1:4" ht="12.75" customHeight="1" x14ac:dyDescent="0.15">
      <c r="A8" s="6" t="s">
        <v>188</v>
      </c>
      <c r="B8" s="30">
        <v>243.73</v>
      </c>
      <c r="C8" s="19">
        <v>0</v>
      </c>
      <c r="D8" s="19">
        <v>0</v>
      </c>
    </row>
    <row r="9" spans="1:4" ht="12.75" customHeight="1" x14ac:dyDescent="0.15">
      <c r="A9" s="6" t="s">
        <v>189</v>
      </c>
      <c r="B9" s="30">
        <v>0</v>
      </c>
      <c r="C9" s="19">
        <v>0</v>
      </c>
      <c r="D9" s="19">
        <v>0</v>
      </c>
    </row>
    <row r="10" spans="1:4" ht="12.75" customHeight="1" x14ac:dyDescent="0.15">
      <c r="A10" s="6" t="s">
        <v>190</v>
      </c>
      <c r="B10" s="30">
        <v>671.35</v>
      </c>
      <c r="C10" s="19">
        <v>0</v>
      </c>
      <c r="D10" s="19">
        <v>0</v>
      </c>
    </row>
    <row r="11" spans="1:4" ht="12.75" customHeight="1" x14ac:dyDescent="0.15">
      <c r="A11" s="6" t="s">
        <v>191</v>
      </c>
      <c r="B11" s="30">
        <v>68.19</v>
      </c>
      <c r="C11" s="19">
        <v>0</v>
      </c>
      <c r="D11" s="19">
        <v>0</v>
      </c>
    </row>
    <row r="12" spans="1:4" ht="12.75" customHeight="1" x14ac:dyDescent="0.15">
      <c r="A12" s="6" t="s">
        <v>192</v>
      </c>
      <c r="B12" s="30">
        <v>349.11</v>
      </c>
      <c r="C12" s="19">
        <v>0</v>
      </c>
      <c r="D12" s="19">
        <v>0</v>
      </c>
    </row>
    <row r="13" spans="1:4" ht="12.75" customHeight="1" x14ac:dyDescent="0.15">
      <c r="A13" s="6" t="s">
        <v>193</v>
      </c>
      <c r="B13" s="30">
        <v>37.450000000000003</v>
      </c>
      <c r="C13" s="19">
        <v>0</v>
      </c>
      <c r="D13" s="19">
        <v>0</v>
      </c>
    </row>
    <row r="14" spans="1:4" ht="12.75" customHeight="1" x14ac:dyDescent="0.15">
      <c r="A14" s="6" t="s">
        <v>194</v>
      </c>
      <c r="B14" s="30">
        <v>2.4500000000000002</v>
      </c>
      <c r="C14" s="19">
        <v>0</v>
      </c>
      <c r="D14" s="19">
        <v>0</v>
      </c>
    </row>
    <row r="15" spans="1:4" ht="12.75" customHeight="1" x14ac:dyDescent="0.15">
      <c r="A15" s="6" t="s">
        <v>195</v>
      </c>
      <c r="B15" s="30">
        <v>41.11</v>
      </c>
      <c r="C15" s="19">
        <v>0</v>
      </c>
      <c r="D15" s="19">
        <v>0</v>
      </c>
    </row>
    <row r="16" spans="1:4" ht="12.75" customHeight="1" x14ac:dyDescent="0.15">
      <c r="A16" s="6" t="s">
        <v>196</v>
      </c>
      <c r="B16" s="30">
        <v>97.29000000000002</v>
      </c>
      <c r="C16" s="19">
        <v>0</v>
      </c>
      <c r="D16" s="19">
        <v>0</v>
      </c>
    </row>
    <row r="17" spans="1:4" ht="12.75" customHeight="1" x14ac:dyDescent="0.15">
      <c r="A17" s="6" t="s">
        <v>197</v>
      </c>
      <c r="B17" s="30">
        <v>13.38</v>
      </c>
      <c r="C17" s="19">
        <v>0</v>
      </c>
      <c r="D17" s="19">
        <v>0</v>
      </c>
    </row>
    <row r="18" spans="1:4" x14ac:dyDescent="0.15">
      <c r="A18" s="43" t="s">
        <v>233</v>
      </c>
      <c r="B18" s="30">
        <v>66.45</v>
      </c>
      <c r="C18" s="19">
        <v>0</v>
      </c>
      <c r="D18" s="19">
        <v>0</v>
      </c>
    </row>
    <row r="19" spans="1:4" ht="12.75" customHeight="1" x14ac:dyDescent="0.15">
      <c r="A19" s="20" t="s">
        <v>160</v>
      </c>
      <c r="B19" s="21">
        <f t="shared" ref="B19:D19" si="0">SUM(B6:B18)</f>
        <v>1606.3200000000002</v>
      </c>
      <c r="C19" s="22">
        <f t="shared" si="0"/>
        <v>0</v>
      </c>
      <c r="D19" s="22">
        <f t="shared" si="0"/>
        <v>0</v>
      </c>
    </row>
    <row r="20" spans="1:4" ht="12.75" customHeight="1" x14ac:dyDescent="0.15">
      <c r="A20" s="7" t="s">
        <v>198</v>
      </c>
    </row>
    <row r="21" spans="1:4" ht="15.75" customHeight="1" x14ac:dyDescent="0.15"/>
    <row r="22" spans="1:4" ht="15.75" customHeight="1" x14ac:dyDescent="0.15">
      <c r="B22" s="23"/>
      <c r="C22" s="17"/>
      <c r="D22" s="17"/>
    </row>
    <row r="23" spans="1:4" s="42" customFormat="1" ht="105" customHeight="1" x14ac:dyDescent="0.15">
      <c r="A23" s="60" t="s">
        <v>234</v>
      </c>
      <c r="B23" s="65"/>
      <c r="C23" s="65"/>
      <c r="D23" s="65"/>
    </row>
    <row r="24" spans="1:4" ht="12.75" customHeight="1" x14ac:dyDescent="0.15">
      <c r="A24" s="24"/>
      <c r="B24" s="17"/>
      <c r="C24" s="17"/>
      <c r="D24" s="17"/>
    </row>
    <row r="25" spans="1:4" ht="12.75" customHeight="1" x14ac:dyDescent="0.15">
      <c r="A25" s="24"/>
      <c r="B25" s="17"/>
      <c r="C25" s="17"/>
      <c r="D25" s="17"/>
    </row>
    <row r="26" spans="1:4" ht="15.75" customHeight="1" x14ac:dyDescent="0.15"/>
    <row r="27" spans="1:4" ht="15.75" customHeight="1" x14ac:dyDescent="0.15"/>
    <row r="28" spans="1:4" ht="15.75" customHeight="1" x14ac:dyDescent="0.15"/>
    <row r="29" spans="1:4" ht="15.75" customHeight="1" x14ac:dyDescent="0.15"/>
    <row r="30" spans="1:4" ht="15.75" customHeight="1" x14ac:dyDescent="0.15"/>
    <row r="31" spans="1:4" ht="15.75" customHeight="1" x14ac:dyDescent="0.15"/>
    <row r="32" spans="1:4"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zoomScaleNormal="100" workbookViewId="0">
      <selection activeCell="B7" sqref="B7"/>
    </sheetView>
  </sheetViews>
  <sheetFormatPr baseColWidth="10" defaultColWidth="14.5" defaultRowHeight="15" customHeight="1" outlineLevelCol="1" x14ac:dyDescent="0.15"/>
  <cols>
    <col min="1" max="1" width="75.5" customWidth="1" outlineLevel="1"/>
    <col min="2" max="4" width="20.5" customWidth="1" outlineLevel="1"/>
    <col min="5" max="5" width="9.5" customWidth="1" outlineLevel="1"/>
    <col min="6" max="26" width="10.5" customWidth="1"/>
  </cols>
  <sheetData>
    <row r="1" spans="1:8" ht="15.75" customHeight="1" x14ac:dyDescent="0.2">
      <c r="A1" s="1" t="s">
        <v>0</v>
      </c>
    </row>
    <row r="2" spans="1:8" ht="18" customHeight="1" x14ac:dyDescent="0.2">
      <c r="A2" s="3" t="s">
        <v>199</v>
      </c>
    </row>
    <row r="3" spans="1:8" ht="12.75" customHeight="1" x14ac:dyDescent="0.15">
      <c r="A3" s="7" t="s">
        <v>157</v>
      </c>
    </row>
    <row r="5" spans="1:8" ht="58" x14ac:dyDescent="0.15">
      <c r="A5" s="4" t="s">
        <v>200</v>
      </c>
      <c r="B5" s="25" t="s">
        <v>201</v>
      </c>
      <c r="C5" s="25" t="s">
        <v>202</v>
      </c>
      <c r="D5" s="8" t="s">
        <v>203</v>
      </c>
      <c r="G5" s="26"/>
      <c r="H5" s="26"/>
    </row>
    <row r="6" spans="1:8" ht="29.25" customHeight="1" x14ac:dyDescent="0.15">
      <c r="A6" s="10" t="s">
        <v>204</v>
      </c>
      <c r="B6" s="11">
        <v>88.535713979999997</v>
      </c>
      <c r="C6" s="11">
        <v>49.69</v>
      </c>
      <c r="D6" s="11">
        <f t="shared" ref="D6:D7" si="0">C6+B6</f>
        <v>138.22571397999999</v>
      </c>
    </row>
    <row r="7" spans="1:8" ht="27.75" customHeight="1" x14ac:dyDescent="0.15">
      <c r="A7" s="10" t="s">
        <v>205</v>
      </c>
      <c r="B7" s="11">
        <v>0</v>
      </c>
      <c r="C7" s="11">
        <v>0</v>
      </c>
      <c r="D7" s="11">
        <f t="shared" si="0"/>
        <v>0</v>
      </c>
    </row>
    <row r="8" spans="1:8" ht="12.75" customHeight="1" x14ac:dyDescent="0.15">
      <c r="A8" s="20" t="s">
        <v>160</v>
      </c>
      <c r="B8" s="21">
        <f t="shared" ref="B8:D8" si="1">SUM(B6:B7)</f>
        <v>88.535713979999997</v>
      </c>
      <c r="C8" s="21">
        <f t="shared" si="1"/>
        <v>49.69</v>
      </c>
      <c r="D8" s="21">
        <f t="shared" si="1"/>
        <v>138.22571397999999</v>
      </c>
    </row>
    <row r="9" spans="1:8" ht="12.75" customHeight="1" x14ac:dyDescent="0.15">
      <c r="A9" s="7" t="s">
        <v>206</v>
      </c>
    </row>
    <row r="12" spans="1:8" ht="12.75" customHeight="1" x14ac:dyDescent="0.15">
      <c r="A12" s="7" t="s">
        <v>207</v>
      </c>
    </row>
    <row r="13" spans="1:8" ht="15" customHeight="1" x14ac:dyDescent="0.15">
      <c r="A13" s="27" t="s">
        <v>208</v>
      </c>
    </row>
    <row r="14" spans="1:8" ht="15" customHeight="1" x14ac:dyDescent="0.15">
      <c r="A14" s="27" t="s">
        <v>209</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paperSize="9" scale="8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zoomScaleNormal="100" workbookViewId="0">
      <selection activeCell="C19" sqref="C19"/>
    </sheetView>
  </sheetViews>
  <sheetFormatPr baseColWidth="10" defaultColWidth="14.5" defaultRowHeight="15" customHeight="1" outlineLevelCol="1" x14ac:dyDescent="0.15"/>
  <cols>
    <col min="1" max="1" width="55.5" customWidth="1" outlineLevel="1"/>
    <col min="2" max="7" width="18.5" customWidth="1" outlineLevel="1"/>
    <col min="8" max="8" width="20.1640625" customWidth="1" outlineLevel="1"/>
    <col min="9" max="26" width="10.5" customWidth="1"/>
  </cols>
  <sheetData>
    <row r="1" spans="1:8" ht="15.75" customHeight="1" x14ac:dyDescent="0.2">
      <c r="A1" s="1" t="s">
        <v>0</v>
      </c>
    </row>
    <row r="2" spans="1:8" ht="18" customHeight="1" x14ac:dyDescent="0.2">
      <c r="A2" s="3" t="s">
        <v>210</v>
      </c>
    </row>
    <row r="3" spans="1:8" ht="12.75" customHeight="1" x14ac:dyDescent="0.15">
      <c r="A3" s="7" t="s">
        <v>157</v>
      </c>
    </row>
    <row r="4" spans="1:8" ht="18" customHeight="1" x14ac:dyDescent="0.2">
      <c r="A4" s="3"/>
    </row>
    <row r="5" spans="1:8" ht="17.25" customHeight="1" x14ac:dyDescent="0.2">
      <c r="A5" s="3"/>
      <c r="B5" s="45" t="s">
        <v>6</v>
      </c>
      <c r="C5" s="47"/>
      <c r="D5" s="45" t="s">
        <v>108</v>
      </c>
      <c r="E5" s="47"/>
      <c r="F5" s="45" t="s">
        <v>154</v>
      </c>
      <c r="G5" s="47"/>
    </row>
    <row r="6" spans="1:8" ht="44" x14ac:dyDescent="0.15">
      <c r="A6" s="4" t="s">
        <v>183</v>
      </c>
      <c r="B6" s="8" t="s">
        <v>211</v>
      </c>
      <c r="C6" s="25" t="s">
        <v>212</v>
      </c>
      <c r="D6" s="8" t="s">
        <v>211</v>
      </c>
      <c r="E6" s="25" t="s">
        <v>213</v>
      </c>
      <c r="F6" s="8" t="s">
        <v>211</v>
      </c>
      <c r="G6" s="25" t="s">
        <v>214</v>
      </c>
      <c r="H6" s="8" t="s">
        <v>160</v>
      </c>
    </row>
    <row r="7" spans="1:8" ht="12.75" customHeight="1" x14ac:dyDescent="0.15">
      <c r="A7" s="6" t="s">
        <v>186</v>
      </c>
      <c r="B7" s="28">
        <v>0.51</v>
      </c>
      <c r="C7" s="28">
        <v>9.4</v>
      </c>
      <c r="D7" s="28">
        <v>0</v>
      </c>
      <c r="E7" s="28">
        <v>0</v>
      </c>
      <c r="F7" s="28">
        <v>0.01</v>
      </c>
      <c r="G7" s="28">
        <v>0</v>
      </c>
      <c r="H7" s="28">
        <f t="shared" ref="H7:H19" si="0">SUM(B7:G7)</f>
        <v>9.92</v>
      </c>
    </row>
    <row r="8" spans="1:8" ht="12.75" customHeight="1" x14ac:dyDescent="0.15">
      <c r="A8" s="6" t="s">
        <v>187</v>
      </c>
      <c r="B8" s="28">
        <v>0</v>
      </c>
      <c r="C8" s="28">
        <v>5.85</v>
      </c>
      <c r="D8" s="28">
        <v>0</v>
      </c>
      <c r="E8" s="28">
        <v>0</v>
      </c>
      <c r="F8" s="31">
        <v>0.04</v>
      </c>
      <c r="G8" s="31">
        <v>0</v>
      </c>
      <c r="H8" s="31">
        <f t="shared" si="0"/>
        <v>5.89</v>
      </c>
    </row>
    <row r="9" spans="1:8" ht="12.75" customHeight="1" x14ac:dyDescent="0.15">
      <c r="A9" s="6" t="s">
        <v>188</v>
      </c>
      <c r="B9" s="28">
        <v>3.37</v>
      </c>
      <c r="C9" s="28">
        <v>75.17</v>
      </c>
      <c r="D9" s="28">
        <v>25</v>
      </c>
      <c r="E9" s="28">
        <v>61.18</v>
      </c>
      <c r="F9" s="32">
        <v>71.819999999999993</v>
      </c>
      <c r="G9" s="32">
        <v>7.19</v>
      </c>
      <c r="H9" s="32">
        <f t="shared" si="0"/>
        <v>243.73</v>
      </c>
    </row>
    <row r="10" spans="1:8" ht="12.75" customHeight="1" x14ac:dyDescent="0.15">
      <c r="A10" s="6" t="s">
        <v>189</v>
      </c>
      <c r="B10" s="28">
        <v>0</v>
      </c>
      <c r="C10" s="28">
        <v>0</v>
      </c>
      <c r="D10" s="28">
        <v>0</v>
      </c>
      <c r="E10" s="28">
        <v>0</v>
      </c>
      <c r="F10" s="31">
        <v>0</v>
      </c>
      <c r="G10" s="31">
        <v>0</v>
      </c>
      <c r="H10" s="31">
        <f t="shared" si="0"/>
        <v>0</v>
      </c>
    </row>
    <row r="11" spans="1:8" ht="12.75" customHeight="1" x14ac:dyDescent="0.15">
      <c r="A11" s="6" t="s">
        <v>190</v>
      </c>
      <c r="B11" s="28">
        <v>14.85</v>
      </c>
      <c r="C11" s="28">
        <v>101.25</v>
      </c>
      <c r="D11" s="28">
        <v>218.16</v>
      </c>
      <c r="E11" s="28">
        <v>247.45</v>
      </c>
      <c r="F11" s="32">
        <v>88.98</v>
      </c>
      <c r="G11" s="31">
        <v>0.66</v>
      </c>
      <c r="H11" s="32">
        <f t="shared" si="0"/>
        <v>671.35</v>
      </c>
    </row>
    <row r="12" spans="1:8" ht="12.75" customHeight="1" x14ac:dyDescent="0.15">
      <c r="A12" s="6" t="s">
        <v>191</v>
      </c>
      <c r="B12" s="28">
        <v>6.87</v>
      </c>
      <c r="C12" s="28">
        <v>55.46</v>
      </c>
      <c r="D12" s="28">
        <v>0</v>
      </c>
      <c r="E12" s="28">
        <v>0</v>
      </c>
      <c r="F12" s="31">
        <v>4.5199999999999996</v>
      </c>
      <c r="G12" s="31">
        <v>1.34</v>
      </c>
      <c r="H12" s="31">
        <f t="shared" si="0"/>
        <v>68.19</v>
      </c>
    </row>
    <row r="13" spans="1:8" ht="12.75" customHeight="1" x14ac:dyDescent="0.15">
      <c r="A13" s="6" t="s">
        <v>192</v>
      </c>
      <c r="B13" s="28">
        <v>27.98</v>
      </c>
      <c r="C13" s="28">
        <v>132.66999999999999</v>
      </c>
      <c r="D13" s="28">
        <v>55.44</v>
      </c>
      <c r="E13" s="28">
        <v>42.29</v>
      </c>
      <c r="F13" s="31">
        <v>86.55</v>
      </c>
      <c r="G13" s="31">
        <v>4.18</v>
      </c>
      <c r="H13" s="31">
        <f t="shared" si="0"/>
        <v>349.11</v>
      </c>
    </row>
    <row r="14" spans="1:8" ht="12.75" customHeight="1" x14ac:dyDescent="0.15">
      <c r="A14" s="6" t="s">
        <v>193</v>
      </c>
      <c r="B14" s="28">
        <v>1.99</v>
      </c>
      <c r="C14" s="28">
        <v>33.24</v>
      </c>
      <c r="D14" s="28">
        <v>2.1800000000000002</v>
      </c>
      <c r="E14" s="28">
        <v>0.04</v>
      </c>
      <c r="F14" s="31">
        <v>0</v>
      </c>
      <c r="G14" s="31">
        <v>0</v>
      </c>
      <c r="H14" s="31">
        <f t="shared" si="0"/>
        <v>37.450000000000003</v>
      </c>
    </row>
    <row r="15" spans="1:8" ht="12.75" customHeight="1" x14ac:dyDescent="0.15">
      <c r="A15" s="6" t="s">
        <v>194</v>
      </c>
      <c r="B15" s="28">
        <v>0.98</v>
      </c>
      <c r="C15" s="28">
        <v>1.47</v>
      </c>
      <c r="D15" s="28">
        <v>0</v>
      </c>
      <c r="E15" s="28">
        <v>0</v>
      </c>
      <c r="F15" s="31">
        <v>0</v>
      </c>
      <c r="G15" s="31">
        <v>0</v>
      </c>
      <c r="H15" s="31">
        <f t="shared" si="0"/>
        <v>2.4500000000000002</v>
      </c>
    </row>
    <row r="16" spans="1:8" ht="12.75" customHeight="1" x14ac:dyDescent="0.15">
      <c r="A16" s="6" t="s">
        <v>195</v>
      </c>
      <c r="B16" s="28">
        <v>0.37</v>
      </c>
      <c r="C16" s="28">
        <v>18.55</v>
      </c>
      <c r="D16" s="28">
        <v>6.13</v>
      </c>
      <c r="E16" s="28">
        <v>16.059999999999999</v>
      </c>
      <c r="F16" s="31">
        <v>0</v>
      </c>
      <c r="G16" s="31">
        <v>0</v>
      </c>
      <c r="H16" s="31">
        <f t="shared" si="0"/>
        <v>41.11</v>
      </c>
    </row>
    <row r="17" spans="1:8" ht="12.75" customHeight="1" x14ac:dyDescent="0.15">
      <c r="A17" s="6" t="s">
        <v>196</v>
      </c>
      <c r="B17" s="28">
        <v>14.71</v>
      </c>
      <c r="C17" s="28">
        <v>31.49</v>
      </c>
      <c r="D17" s="28">
        <v>6.07</v>
      </c>
      <c r="E17" s="28">
        <v>32.340000000000003</v>
      </c>
      <c r="F17" s="31">
        <v>8.61</v>
      </c>
      <c r="G17" s="31">
        <v>4.07</v>
      </c>
      <c r="H17" s="31">
        <f t="shared" si="0"/>
        <v>97.29000000000002</v>
      </c>
    </row>
    <row r="18" spans="1:8" ht="12.75" customHeight="1" x14ac:dyDescent="0.15">
      <c r="A18" s="6" t="s">
        <v>197</v>
      </c>
      <c r="B18" s="28">
        <v>0</v>
      </c>
      <c r="C18" s="28">
        <v>0</v>
      </c>
      <c r="D18" s="28">
        <v>3.67</v>
      </c>
      <c r="E18" s="28">
        <v>7.15</v>
      </c>
      <c r="F18" s="31">
        <v>2.56</v>
      </c>
      <c r="G18" s="31">
        <v>0</v>
      </c>
      <c r="H18" s="31">
        <f t="shared" si="0"/>
        <v>13.38</v>
      </c>
    </row>
    <row r="19" spans="1:8" x14ac:dyDescent="0.15">
      <c r="A19" s="43" t="s">
        <v>235</v>
      </c>
      <c r="B19" s="28">
        <v>15.64</v>
      </c>
      <c r="C19" s="28">
        <v>0</v>
      </c>
      <c r="D19" s="28">
        <v>0.43</v>
      </c>
      <c r="E19" s="28">
        <v>0</v>
      </c>
      <c r="F19" s="28">
        <v>50.38</v>
      </c>
      <c r="G19" s="28">
        <v>0</v>
      </c>
      <c r="H19" s="28">
        <f t="shared" si="0"/>
        <v>66.45</v>
      </c>
    </row>
    <row r="20" spans="1:8" ht="12.75" customHeight="1" x14ac:dyDescent="0.15">
      <c r="A20" s="20" t="s">
        <v>160</v>
      </c>
      <c r="B20" s="21">
        <f t="shared" ref="B20:H20" si="1">SUM(B7:B19)</f>
        <v>87.27</v>
      </c>
      <c r="C20" s="21">
        <f t="shared" si="1"/>
        <v>464.55000000000007</v>
      </c>
      <c r="D20" s="21">
        <f t="shared" si="1"/>
        <v>317.08000000000004</v>
      </c>
      <c r="E20" s="21">
        <f t="shared" si="1"/>
        <v>406.51</v>
      </c>
      <c r="F20" s="21">
        <f t="shared" si="1"/>
        <v>313.47000000000003</v>
      </c>
      <c r="G20" s="21">
        <f t="shared" si="1"/>
        <v>17.440000000000001</v>
      </c>
      <c r="H20" s="21">
        <f t="shared" si="1"/>
        <v>1606.3200000000002</v>
      </c>
    </row>
    <row r="21" spans="1:8" ht="12.75" customHeight="1" x14ac:dyDescent="0.15">
      <c r="A21" s="7" t="s">
        <v>198</v>
      </c>
    </row>
    <row r="22" spans="1:8" ht="15.75" customHeight="1" x14ac:dyDescent="0.15">
      <c r="H22" s="23"/>
    </row>
    <row r="23" spans="1:8" ht="12.75" customHeight="1" x14ac:dyDescent="0.2">
      <c r="A23" s="16" t="s">
        <v>181</v>
      </c>
    </row>
    <row r="24" spans="1:8" ht="15" customHeight="1" x14ac:dyDescent="0.15">
      <c r="A24" s="27" t="s">
        <v>215</v>
      </c>
    </row>
    <row r="25" spans="1:8" s="42" customFormat="1" ht="67" customHeight="1" x14ac:dyDescent="0.15">
      <c r="A25" s="60" t="s">
        <v>236</v>
      </c>
      <c r="B25" s="60"/>
      <c r="C25" s="60"/>
      <c r="D25" s="60"/>
      <c r="E25" s="60"/>
      <c r="F25" s="60"/>
      <c r="G25" s="60"/>
      <c r="H25" s="60"/>
    </row>
    <row r="26" spans="1:8" ht="15.75" customHeight="1" x14ac:dyDescent="0.15"/>
    <row r="27" spans="1:8" ht="12.75" customHeight="1" x14ac:dyDescent="0.15">
      <c r="A27" s="17"/>
      <c r="B27" s="17"/>
      <c r="C27" s="17"/>
      <c r="D27" s="17"/>
      <c r="E27" s="17"/>
      <c r="F27" s="17"/>
      <c r="G27" s="17"/>
      <c r="H27" s="17"/>
    </row>
    <row r="28" spans="1:8" ht="15.75" customHeight="1" x14ac:dyDescent="0.15">
      <c r="A28" s="17"/>
      <c r="B28" s="17"/>
      <c r="C28" s="17"/>
      <c r="D28" s="17"/>
      <c r="E28" s="17"/>
      <c r="F28" s="17"/>
      <c r="G28" s="17"/>
      <c r="H28" s="17"/>
    </row>
    <row r="29" spans="1:8" ht="15.75" customHeight="1" x14ac:dyDescent="0.15">
      <c r="A29" s="17"/>
      <c r="B29" s="17"/>
      <c r="C29" s="17"/>
      <c r="D29" s="17"/>
      <c r="E29" s="17"/>
      <c r="F29" s="17"/>
      <c r="G29" s="17"/>
      <c r="H29" s="17"/>
    </row>
    <row r="30" spans="1:8" ht="12.75" customHeight="1" x14ac:dyDescent="0.15">
      <c r="A30" s="17"/>
      <c r="B30" s="17"/>
      <c r="C30" s="17"/>
      <c r="D30" s="17"/>
      <c r="E30" s="17"/>
      <c r="F30" s="17"/>
      <c r="G30" s="17"/>
      <c r="H30" s="17"/>
    </row>
    <row r="31" spans="1:8" ht="12.75" customHeight="1" x14ac:dyDescent="0.15">
      <c r="A31" s="17"/>
      <c r="B31" s="17"/>
      <c r="C31" s="17"/>
      <c r="D31" s="17"/>
      <c r="E31" s="17"/>
      <c r="F31" s="17"/>
      <c r="G31" s="17"/>
      <c r="H31" s="17"/>
    </row>
    <row r="32" spans="1:8" ht="12.75" customHeight="1" x14ac:dyDescent="0.15">
      <c r="A32" s="17"/>
      <c r="B32" s="17"/>
      <c r="C32" s="17"/>
      <c r="D32" s="17"/>
      <c r="E32" s="17"/>
      <c r="F32" s="17"/>
      <c r="G32" s="17"/>
      <c r="H32" s="17"/>
    </row>
    <row r="33" spans="1:8" ht="12.75" customHeight="1" x14ac:dyDescent="0.15">
      <c r="A33" s="17"/>
      <c r="B33" s="17"/>
      <c r="C33" s="17"/>
      <c r="D33" s="17"/>
      <c r="E33" s="17"/>
      <c r="F33" s="17"/>
      <c r="G33" s="17"/>
      <c r="H33" s="17"/>
    </row>
    <row r="34" spans="1:8" ht="15.75" customHeight="1" x14ac:dyDescent="0.15">
      <c r="A34" s="17"/>
      <c r="B34" s="17"/>
      <c r="C34" s="17"/>
      <c r="D34" s="17"/>
      <c r="E34" s="17"/>
      <c r="F34" s="17"/>
      <c r="G34" s="17"/>
      <c r="H34" s="17"/>
    </row>
    <row r="35" spans="1:8" ht="15.75" customHeight="1" x14ac:dyDescent="0.15"/>
    <row r="36" spans="1:8" ht="15.75" customHeight="1" x14ac:dyDescent="0.15"/>
    <row r="37" spans="1:8" ht="15.75" customHeight="1" x14ac:dyDescent="0.15"/>
    <row r="38" spans="1:8" ht="15.75" customHeight="1" x14ac:dyDescent="0.15"/>
    <row r="39" spans="1:8" ht="15.75" customHeight="1" x14ac:dyDescent="0.15"/>
    <row r="40" spans="1:8" ht="15.75" customHeight="1" x14ac:dyDescent="0.15"/>
    <row r="41" spans="1:8" ht="15.75" customHeight="1" x14ac:dyDescent="0.15"/>
    <row r="42" spans="1:8" ht="15.75" customHeight="1" x14ac:dyDescent="0.15"/>
    <row r="43" spans="1:8" ht="15.75" customHeight="1" x14ac:dyDescent="0.15"/>
    <row r="44" spans="1:8" ht="15.75" customHeight="1" x14ac:dyDescent="0.15"/>
    <row r="45" spans="1:8" ht="15.75" customHeight="1" x14ac:dyDescent="0.15"/>
    <row r="46" spans="1:8" ht="15.75" customHeight="1" x14ac:dyDescent="0.15"/>
    <row r="47" spans="1:8" ht="15.75" customHeight="1" x14ac:dyDescent="0.15"/>
    <row r="48" spans="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B5:C5"/>
    <mergeCell ref="D5:E5"/>
    <mergeCell ref="F5:G5"/>
    <mergeCell ref="A25:H25"/>
  </mergeCells>
  <pageMargins left="0.7" right="0.7" top="0.75" bottom="0.75" header="0" footer="0"/>
  <pageSetup paperSize="9" scale="66" orientation="landscape"/>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dc:creator>
  <cp:lastModifiedBy>Microsoft Office User</cp:lastModifiedBy>
  <dcterms:created xsi:type="dcterms:W3CDTF">2020-07-07T10:14:56Z</dcterms:created>
  <dcterms:modified xsi:type="dcterms:W3CDTF">2021-12-08T19:29:55Z</dcterms:modified>
</cp:coreProperties>
</file>