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7F11185C-9D53-F64A-940D-89B801EE6F6C}" xr6:coauthVersionLast="47" xr6:coauthVersionMax="47" xr10:uidLastSave="{00000000-0000-0000-0000-000000000000}"/>
  <bookViews>
    <workbookView xWindow="0" yWindow="500" windowWidth="19420" windowHeight="10420" activeTab="1"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Risorse'!$A$1:$G$24</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siuU23Qv/c1WiC1IVpjgMh95Oug=="/>
    </ext>
  </extLst>
</workbook>
</file>

<file path=xl/calcChain.xml><?xml version="1.0" encoding="utf-8"?>
<calcChain xmlns="http://schemas.openxmlformats.org/spreadsheetml/2006/main">
  <c r="G20" i="5" l="1"/>
  <c r="F20" i="5"/>
  <c r="E20" i="5"/>
  <c r="D20" i="5"/>
  <c r="C20" i="5"/>
  <c r="B20" i="5"/>
  <c r="H19" i="5"/>
  <c r="H18" i="5"/>
  <c r="H17" i="5"/>
  <c r="H16" i="5"/>
  <c r="H15" i="5"/>
  <c r="H14" i="5"/>
  <c r="H13" i="5"/>
  <c r="H12" i="5"/>
  <c r="H11" i="5"/>
  <c r="H10" i="5"/>
  <c r="H9" i="5"/>
  <c r="H8" i="5"/>
  <c r="H7" i="5"/>
  <c r="H20" i="5" s="1"/>
  <c r="C8" i="4"/>
  <c r="B8" i="4"/>
  <c r="D7" i="4"/>
  <c r="D6" i="4"/>
  <c r="D8" i="4" s="1"/>
  <c r="D19" i="3"/>
  <c r="C19" i="3"/>
  <c r="B19" i="3"/>
  <c r="F23" i="2"/>
  <c r="E23" i="2"/>
  <c r="D23" i="2"/>
  <c r="G20" i="2"/>
  <c r="G19" i="2"/>
  <c r="F18" i="2"/>
  <c r="E18" i="2"/>
  <c r="D18" i="2"/>
  <c r="F17" i="2"/>
  <c r="E17" i="2"/>
  <c r="E13" i="2" s="1"/>
  <c r="E21" i="2" s="1"/>
  <c r="D17" i="2"/>
  <c r="D13" i="2" s="1"/>
  <c r="D21" i="2" s="1"/>
  <c r="F16" i="2"/>
  <c r="E16" i="2"/>
  <c r="D16" i="2"/>
  <c r="G15" i="2"/>
  <c r="G14" i="2"/>
  <c r="G11" i="2"/>
  <c r="G10" i="2"/>
  <c r="F9" i="2"/>
  <c r="F12" i="2" s="1"/>
  <c r="E9" i="2"/>
  <c r="E12" i="2" s="1"/>
  <c r="D9" i="2"/>
  <c r="D12" i="2" s="1"/>
  <c r="G8" i="2"/>
  <c r="G7" i="2"/>
  <c r="G16" i="2" l="1"/>
  <c r="G12" i="2"/>
  <c r="D22" i="2"/>
  <c r="G18" i="2"/>
  <c r="E22" i="2"/>
  <c r="F13" i="2"/>
  <c r="F21" i="2" s="1"/>
  <c r="G21" i="2" s="1"/>
  <c r="G23" i="2"/>
  <c r="F22" i="2"/>
  <c r="G9" i="2"/>
  <c r="G17" i="2"/>
  <c r="G13" i="2" s="1"/>
  <c r="G22" i="2" l="1"/>
</calcChain>
</file>

<file path=xl/sharedStrings.xml><?xml version="1.0" encoding="utf-8"?>
<sst xmlns="http://schemas.openxmlformats.org/spreadsheetml/2006/main" count="169" uniqueCount="110">
  <si>
    <t>PIANO SVILUPPO E COESIONE PA TRENTO</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</si>
  <si>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</si>
  <si>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</si>
  <si>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</si>
  <si>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</si>
  <si>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</si>
  <si>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</si>
  <si>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P.A. TRENTO</t>
  </si>
  <si>
    <t>APQ TUTELA DELLE ACQUE GESTIONE INTEGRATA DELLE RISORSE IDRICHE</t>
  </si>
  <si>
    <t>TRECI</t>
  </si>
  <si>
    <t>APQ RIEQUILIBRIO DOTAZIONE INFRASTRUTTURALE NELLE ZONE OB.2 E PHASING-OUT</t>
  </si>
  <si>
    <t>TRERI</t>
  </si>
  <si>
    <t>APQ RIEQUILIBRIO DOTAZIONE INFRASTRUTTURALE NELLE ZONE OB.2 E PHASING-OUT - I ATTO INTEGRATIVO</t>
  </si>
  <si>
    <t>TRERJ</t>
  </si>
  <si>
    <t>APQ RIEQUILIBRIO DOTAZIONE INFRASTRUTTURALE NELLE ZONE OB.2 E PHASING-OUT - II ATTO INTEGRATIVO</t>
  </si>
  <si>
    <t>TRERK</t>
  </si>
  <si>
    <t>APQ RIEQUILIBRIO DOTAZIONE INFRASTRUTTURALE NELLE ZONE OB.2 E PHASING-OUT - V ATTO INTEGRATIVO</t>
  </si>
  <si>
    <t>TRERX</t>
  </si>
  <si>
    <t>APQ RIEQUILIBRIO DOTAZIONE INFRASTRUTTURALE NELLE ZONE OB.2 E PHASING-OUT - III ATTO INTEGRATIVO</t>
  </si>
  <si>
    <t>TRERY</t>
  </si>
  <si>
    <t>APQ RIEQUILIBRIO DOTAZIONE INFRASTRUTTURALE NELLE ZONE OB.2 E PHASING-OUT - IV ATTO INTEGRATIVO</t>
  </si>
  <si>
    <t>TRERZ</t>
  </si>
  <si>
    <t>APQ SOCIETÀ DELL'INFORMAZIONE</t>
  </si>
  <si>
    <t>TRESI</t>
  </si>
  <si>
    <t>APQ SOCIETÀ DELL'INFORMAZIONE - III ATTO INTEGRATIVO</t>
  </si>
  <si>
    <t>TRESJ</t>
  </si>
  <si>
    <t>APQ SOCIETÀ DELL'INFORMAZIONE - I ATTO INTEGRATIVO</t>
  </si>
  <si>
    <t>TRESY</t>
  </si>
  <si>
    <t>APQ SOCIETÀ DELL'INFORMAZIONE - II ATTO INTEGRATIVO</t>
  </si>
  <si>
    <t>TRESZ</t>
  </si>
  <si>
    <t>2007-2013</t>
  </si>
  <si>
    <t>PROGRAMMA ATTUATIVO REGIONALE (PAR) P.A. TRENTO</t>
  </si>
  <si>
    <t>APQ PROGETTO MANIFATTURA - TRENTO</t>
  </si>
  <si>
    <t>TNPM</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</si>
  <si>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</si>
  <si>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</si>
  <si>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</si>
  <si>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</si>
  <si>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</si>
  <si>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2014-2020</t>
  </si>
  <si>
    <t>Delibera CIPE n. 11 del 20/01/2012</t>
  </si>
  <si>
    <t>Legge n. 662/1996, Delibera CIPE n. 29 del 21/03/1997, Delibera CIPE n. 41 del 23/03/2012</t>
  </si>
  <si>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</si>
  <si>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</si>
  <si>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</si>
  <si>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</si>
  <si>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</si>
  <si>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</si>
  <si>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</si>
  <si>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</si>
  <si>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</si>
  <si>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</si>
  <si>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 xml:space="preserve">[M] Totale risorse PSC [M = E +  L] </t>
  </si>
  <si>
    <t>di cui:
Articolazione per sezioni PSC</t>
  </si>
  <si>
    <t xml:space="preserve">[N] Sezione ordinaria PSC [N = F + G + H] </t>
  </si>
  <si>
    <t>[O] Sezioni speciali PSC [O = I + L]</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</si>
  <si>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</si>
  <si>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</si>
  <si>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</si>
  <si>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</si>
  <si>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</si>
  <si>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</si>
  <si>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</si>
  <si>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</si>
  <si>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</si>
  <si>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</si>
  <si>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</si>
  <si>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</si>
  <si>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</si>
  <si>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</si>
  <si>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</si>
  <si>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</si>
  <si>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</si>
  <si>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</si>
  <si>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</si>
  <si>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</si>
  <si>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</si>
  <si>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</si>
  <si>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</si>
  <si>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</si>
  <si>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</si>
  <si>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</si>
  <si>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</si>
  <si>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</si>
  <si>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</si>
  <si>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</si>
  <si>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</si>
  <si>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</si>
  <si>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</si>
  <si>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</si>
  <si>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</si>
  <si>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</si>
  <si>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vertAlign val="superscript"/>
        <sz val="10"/>
        <color rgb="FF000000"/>
        <rFont val="Arial"/>
        <family val="2"/>
      </rPr>
      <t xml:space="preserve">4 </t>
    </r>
    <r>
      <rPr>
        <sz val="10"/>
        <color rgb="FF000000"/>
        <rFont val="Arial"/>
        <family val="2"/>
      </rPr>
      <t>In [F1] sono incluse le risorse dei progetti che soddisfano i criteri di cui al comma 7a del DL 34/2019 in base ai dati di monitoraggio al 31.12.2019.</t>
    </r>
  </si>
  <si>
    <r>
      <rPr>
        <vertAlign val="superscript"/>
        <sz val="10"/>
        <color rgb="FF000000"/>
        <rFont val="Arial"/>
        <family val="2"/>
      </rPr>
      <t xml:space="preserve">5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</si>
  <si>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color rgb="FF202124"/>
        <rFont val="Arial"/>
        <family val="2"/>
      </rPr>
      <t xml:space="preserve">6 </t>
    </r>
    <r>
      <rPr>
        <sz val="10"/>
        <color rgb="FF202124"/>
        <rFont val="Arial"/>
        <family val="2"/>
      </rPr>
      <t>Assegnazione in [L] stabilita con Delibera CIPE n. 37 del 28/07/2020</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</si>
  <si>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</si>
  <si>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</si>
  <si>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r>
      <t>PROGRAMMA ATTUATIVO REGIONALE (PAR) P.A. TRENTO</t>
    </r>
    <r>
      <rPr>
        <vertAlign val="superscript"/>
        <sz val="10"/>
        <color rgb="FF000000"/>
        <rFont val="Arial"/>
        <family val="2"/>
      </rPr>
      <t xml:space="preserve"> 2</t>
    </r>
  </si>
  <si>
    <r>
      <t>INTESA P.A. TRENTO</t>
    </r>
    <r>
      <rPr>
        <vertAlign val="superscript"/>
        <sz val="10"/>
        <color rgb="FF000000"/>
        <rFont val="Arial"/>
        <family val="2"/>
      </rPr>
      <t xml:space="preserve"> 3</t>
    </r>
  </si>
  <si>
    <r>
      <t>[F1] Risorse di cui al comma 7.a</t>
    </r>
    <r>
      <rPr>
        <i/>
        <vertAlign val="superscript"/>
        <sz val="10"/>
        <color rgb="FF000000"/>
        <rFont val="Arial"/>
        <family val="2"/>
      </rPr>
      <t xml:space="preserve"> 4</t>
    </r>
  </si>
  <si>
    <r>
      <t>[F2] Risorse di cui al comma 7.b</t>
    </r>
    <r>
      <rPr>
        <i/>
        <vertAlign val="superscript"/>
        <sz val="10"/>
        <color rgb="FF000000"/>
        <rFont val="Arial"/>
        <family val="2"/>
      </rPr>
      <t xml:space="preserve"> 5</t>
    </r>
  </si>
  <si>
    <r>
      <t>[L] Nuove assegnazioni FSC 2014-2020 per sezioni speciali PSC</t>
    </r>
    <r>
      <rPr>
        <b/>
        <vertAlign val="superscript"/>
        <sz val="11"/>
        <color rgb="FF000000"/>
        <rFont val="Arial"/>
        <family val="2"/>
      </rPr>
      <t xml:space="preserve"> 6</t>
    </r>
  </si>
  <si>
    <t>STRUMENTI DI ATTUAZIONE DIRETTA</t>
  </si>
  <si>
    <t>NA</t>
  </si>
  <si>
    <r>
      <t>NON ATTRIBUITO / DA ASSESTARE NEL MONITORAGGIO</t>
    </r>
    <r>
      <rPr>
        <vertAlign val="superscript"/>
        <sz val="10"/>
        <color rgb="FF000000"/>
        <rFont val="Arial"/>
        <family val="2"/>
      </rPr>
      <t xml:space="preserve"> 1</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</si>
  <si>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</si>
  <si>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</si>
  <si>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</si>
  <si>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theme="1"/>
        <rFont val="Arial"/>
        <family val="2"/>
      </rPr>
      <t xml:space="preserve">2 </t>
    </r>
    <r>
      <rPr>
        <sz val="10"/>
        <color theme="1"/>
        <rFont val="Arial"/>
        <family val="2"/>
      </rPr>
      <t>La dotazione FSC 2007-2013 è  anche al netto delle risorse destinate alla costituzione del fondo premiale dei Conti Pubblici Territoriali per tale ciclo di programmazione per complessivi 0,04 Meuro.</t>
    </r>
  </si>
  <si>
    <r>
      <rPr>
        <vertAlign val="superscript"/>
        <sz val="10"/>
        <color theme="1"/>
        <rFont val="Arial"/>
        <family val="2"/>
      </rPr>
      <t xml:space="preserve">3 </t>
    </r>
    <r>
      <rPr>
        <sz val="10"/>
        <color theme="1"/>
        <rFont val="Arial"/>
        <family val="2"/>
      </rPr>
      <t>La dotazione FSC 2000-2006 è al netto di risorse per sanzioni, economie e riduzioni già accertate dalla delibera CIPE n. 41/2012.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</si>
</sst>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i/>
      <sz val="10"/>
      <color rgb="FF000000"/>
      <name val="Arial"/>
      <family val="2"/>
    </font>
    <font>
      <sz val="10"/>
      <name val="Arial"/>
      <family val="2"/>
    </font>
    <font>
      <b/>
      <sz val="11"/>
      <color rgb="FF000000"/>
      <name val="Arial"/>
      <family val="2"/>
    </font>
    <font>
      <sz val="10"/>
      <color theme="1"/>
      <name val="Calibri"/>
      <family val="2"/>
    </font>
    <font>
      <sz val="10"/>
      <color rgb="FF202124"/>
      <name val="Arial"/>
      <family val="2"/>
    </font>
    <font>
      <sz val="10"/>
      <color theme="1"/>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vertAlign val="superscript"/>
      <sz val="10"/>
      <color rgb="FF202124"/>
      <name val="Arial"/>
      <family val="2"/>
    </font>
    <font>
      <i/>
      <vertAlign val="superscript"/>
      <sz val="10"/>
      <color rgb="FF000000"/>
      <name val="Arial"/>
      <family val="2"/>
    </font>
    <font>
      <b/>
      <vertAlign val="superscript"/>
      <sz val="11"/>
      <color rgb="FF000000"/>
      <name val="Arial"/>
      <family val="2"/>
    </font>
    <font>
      <b/>
      <vertAlign val="superscript"/>
      <sz val="10"/>
      <color rgb="FF000000"/>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3">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xf numFmtId="0" fontId="0" fillId="0" borderId="0" xfId="0" applyFont="1"/>
    <xf numFmtId="164" fontId="0" fillId="0" borderId="0" xfId="0" applyNumberFormat="1" applyFont="1"/>
    <xf numFmtId="0" fontId="5"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7" fillId="3" borderId="1" xfId="0" applyNumberFormat="1" applyFont="1" applyFill="1" applyBorder="1" applyAlignment="1">
      <alignment vertical="center"/>
    </xf>
    <xf numFmtId="4" fontId="5" fillId="0" borderId="1" xfId="0" applyNumberFormat="1" applyFont="1" applyBorder="1" applyAlignment="1">
      <alignment vertical="center"/>
    </xf>
    <xf numFmtId="4" fontId="5" fillId="0" borderId="1" xfId="0" applyNumberFormat="1" applyFont="1" applyBorder="1" applyAlignment="1">
      <alignment vertical="center"/>
    </xf>
    <xf numFmtId="4" fontId="7" fillId="4" borderId="1" xfId="0" applyNumberFormat="1" applyFont="1" applyFill="1" applyBorder="1" applyAlignment="1">
      <alignment vertical="center"/>
    </xf>
    <xf numFmtId="0" fontId="8" fillId="0" borderId="0" xfId="0" applyFont="1"/>
    <xf numFmtId="0" fontId="9" fillId="0" borderId="0" xfId="0" applyFont="1"/>
    <xf numFmtId="0" fontId="0" fillId="0" borderId="0" xfId="0" applyFont="1" applyAlignment="1">
      <alignment horizontal="right"/>
    </xf>
    <xf numFmtId="0" fontId="11" fillId="0" borderId="0" xfId="0" applyFont="1"/>
    <xf numFmtId="4" fontId="5" fillId="0" borderId="1" xfId="0" applyNumberFormat="1" applyFont="1" applyBorder="1"/>
    <xf numFmtId="0" fontId="4" fillId="2" borderId="1" xfId="0" applyFont="1" applyFill="1" applyBorder="1"/>
    <xf numFmtId="4" fontId="4" fillId="2" borderId="1" xfId="0" applyNumberFormat="1" applyFont="1" applyFill="1" applyBorder="1"/>
    <xf numFmtId="4" fontId="12" fillId="2" borderId="1" xfId="0" applyNumberFormat="1" applyFont="1" applyFill="1" applyBorder="1"/>
    <xf numFmtId="4" fontId="13"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4" fillId="0" borderId="0" xfId="0" applyFont="1"/>
    <xf numFmtId="4" fontId="0" fillId="0" borderId="1" xfId="0" applyNumberFormat="1" applyFont="1" applyBorder="1"/>
    <xf numFmtId="0" fontId="16" fillId="0" borderId="1" xfId="0" applyFont="1" applyBorder="1" applyAlignment="1">
      <alignment vertical="center" wrapText="1"/>
    </xf>
    <xf numFmtId="0" fontId="0" fillId="0" borderId="0" xfId="0" applyFont="1" applyAlignment="1">
      <alignment wrapText="1"/>
    </xf>
    <xf numFmtId="164" fontId="0" fillId="0" borderId="0" xfId="0" applyNumberFormat="1" applyFont="1" applyAlignment="1">
      <alignment wrapText="1"/>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14" fontId="0" fillId="0" borderId="1" xfId="0" applyNumberFormat="1" applyFont="1" applyBorder="1" applyAlignment="1">
      <alignment horizontal="left" vertical="center" wrapText="1"/>
    </xf>
    <xf numFmtId="0" fontId="0" fillId="0" borderId="0" xfId="0"/>
    <xf numFmtId="14" fontId="16" fillId="0" borderId="1" xfId="0" applyNumberFormat="1" applyFont="1" applyBorder="1" applyAlignment="1">
      <alignment horizontal="left" vertical="center" wrapText="1"/>
    </xf>
    <xf numFmtId="164" fontId="16" fillId="0" borderId="1" xfId="0" applyNumberFormat="1" applyFont="1" applyBorder="1" applyAlignment="1">
      <alignment horizontal="left" vertical="center"/>
    </xf>
    <xf numFmtId="0" fontId="16" fillId="0" borderId="1" xfId="0" applyFont="1" applyBorder="1"/>
    <xf numFmtId="0" fontId="10" fillId="0" borderId="0" xfId="0" applyFont="1"/>
    <xf numFmtId="0" fontId="16" fillId="0" borderId="0" xfId="0" applyFont="1" applyAlignment="1"/>
    <xf numFmtId="0" fontId="16" fillId="0" borderId="0" xfId="0" applyFont="1" applyAlignment="1">
      <alignment horizontal="right"/>
    </xf>
    <xf numFmtId="0" fontId="16" fillId="0" borderId="0" xfId="0" applyFont="1"/>
    <xf numFmtId="0" fontId="16" fillId="0" borderId="0" xfId="0" applyFont="1" applyAlignment="1">
      <alignment horizontal="left" wrapText="1"/>
    </xf>
    <xf numFmtId="0" fontId="4" fillId="2" borderId="2" xfId="0" applyFont="1" applyFill="1" applyBorder="1" applyAlignment="1">
      <alignment horizontal="left" vertical="center" wrapText="1"/>
    </xf>
    <xf numFmtId="0" fontId="6" fillId="0" borderId="3" xfId="0" applyFont="1" applyBorder="1"/>
    <xf numFmtId="0" fontId="6" fillId="0" borderId="4" xfId="0" applyFont="1" applyBorder="1"/>
    <xf numFmtId="0" fontId="7" fillId="3" borderId="2" xfId="0" applyFont="1" applyFill="1" applyBorder="1" applyAlignment="1">
      <alignment horizontal="left" vertical="center"/>
    </xf>
    <xf numFmtId="0" fontId="5" fillId="0" borderId="5" xfId="0" applyFont="1" applyBorder="1" applyAlignment="1">
      <alignment horizontal="left" vertical="center" wrapText="1"/>
    </xf>
    <xf numFmtId="0" fontId="6" fillId="0" borderId="7" xfId="0" applyFont="1" applyBorder="1"/>
    <xf numFmtId="0" fontId="6" fillId="0" borderId="6" xfId="0" applyFont="1" applyBorder="1"/>
    <xf numFmtId="0" fontId="5" fillId="0" borderId="2" xfId="0" applyFont="1" applyBorder="1" applyAlignment="1">
      <alignment horizontal="right" vertical="center"/>
    </xf>
    <xf numFmtId="0" fontId="7" fillId="4" borderId="2" xfId="0" applyFont="1" applyFill="1" applyBorder="1" applyAlignment="1">
      <alignment horizontal="left" vertical="center"/>
    </xf>
    <xf numFmtId="0" fontId="10" fillId="0" borderId="0" xfId="0" applyFont="1" applyAlignment="1">
      <alignment wrapText="1"/>
    </xf>
    <xf numFmtId="0" fontId="16" fillId="0" borderId="0" xfId="0" applyFont="1"/>
    <xf numFmtId="0" fontId="16" fillId="0" borderId="0" xfId="0" applyFont="1" applyAlignment="1">
      <alignment horizontal="left"/>
    </xf>
    <xf numFmtId="4"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4" fontId="4" fillId="2" borderId="5" xfId="0" applyNumberFormat="1" applyFont="1" applyFill="1" applyBorder="1" applyAlignment="1">
      <alignment horizontal="center" vertical="center"/>
    </xf>
    <xf numFmtId="0" fontId="5" fillId="0" borderId="2" xfId="0" applyFont="1" applyBorder="1" applyAlignment="1">
      <alignment horizontal="right" vertical="center" wrapText="1"/>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showGridLines="0" workbookViewId="0">
      <selection activeCell="D18" sqref="D18"/>
    </sheetView>
  </sheetViews>
  <sheetFormatPr baseColWidth="10" defaultColWidth="14.5" defaultRowHeight="15" customHeight="1" outlineLevelCol="1" x14ac:dyDescent="0.15"/>
  <cols>
    <col min="1" max="1" width="20.33203125" customWidth="1" outlineLevel="1"/>
    <col min="2" max="2" width="61.1640625" customWidth="1" outlineLevel="1"/>
    <col min="3" max="3" width="61.1640625" style="32" customWidth="1" outlineLevel="1"/>
    <col min="4" max="4" width="20.33203125" customWidth="1" outlineLevel="1"/>
    <col min="5" max="26" width="10.6640625" customWidth="1"/>
  </cols>
  <sheetData>
    <row r="1" spans="1:4" ht="15.75" customHeight="1" x14ac:dyDescent="0.2">
      <c r="A1" s="1" t="s">
        <v>0</v>
      </c>
    </row>
    <row r="2" spans="1:4" ht="14.25" customHeight="1" x14ac:dyDescent="0.2">
      <c r="A2" s="2" t="s">
        <v>1</v>
      </c>
    </row>
    <row r="3" spans="1:4" ht="18" customHeight="1" x14ac:dyDescent="0.2">
      <c r="A3" s="3"/>
    </row>
    <row r="4" spans="1:4" ht="55.5" customHeight="1" x14ac:dyDescent="0.15">
      <c r="A4" s="4" t="s">
        <v>2</v>
      </c>
      <c r="B4" s="4" t="s">
        <v>3</v>
      </c>
      <c r="C4" s="5" t="s">
        <v>4</v>
      </c>
      <c r="D4" s="4" t="s">
        <v>5</v>
      </c>
    </row>
    <row r="5" spans="1:4" ht="28" x14ac:dyDescent="0.15">
      <c r="A5" s="34" t="s">
        <v>6</v>
      </c>
      <c r="B5" s="35" t="s">
        <v>7</v>
      </c>
      <c r="C5" s="36" t="s">
        <v>8</v>
      </c>
      <c r="D5" s="35" t="s">
        <v>9</v>
      </c>
    </row>
    <row r="6" spans="1:4" ht="28" x14ac:dyDescent="0.15">
      <c r="A6" s="34" t="s">
        <v>6</v>
      </c>
      <c r="B6" s="34" t="s">
        <v>7</v>
      </c>
      <c r="C6" s="36" t="s">
        <v>10</v>
      </c>
      <c r="D6" s="35" t="s">
        <v>11</v>
      </c>
    </row>
    <row r="7" spans="1:4" ht="28" x14ac:dyDescent="0.15">
      <c r="A7" s="34" t="s">
        <v>6</v>
      </c>
      <c r="B7" s="35" t="s">
        <v>7</v>
      </c>
      <c r="C7" s="36" t="s">
        <v>12</v>
      </c>
      <c r="D7" s="35" t="s">
        <v>13</v>
      </c>
    </row>
    <row r="8" spans="1:4" ht="28" x14ac:dyDescent="0.15">
      <c r="A8" s="34" t="s">
        <v>6</v>
      </c>
      <c r="B8" s="35" t="s">
        <v>7</v>
      </c>
      <c r="C8" s="36" t="s">
        <v>14</v>
      </c>
      <c r="D8" s="35" t="s">
        <v>15</v>
      </c>
    </row>
    <row r="9" spans="1:4" ht="28" x14ac:dyDescent="0.15">
      <c r="A9" s="34" t="s">
        <v>6</v>
      </c>
      <c r="B9" s="35" t="s">
        <v>7</v>
      </c>
      <c r="C9" s="36" t="s">
        <v>16</v>
      </c>
      <c r="D9" s="35" t="s">
        <v>17</v>
      </c>
    </row>
    <row r="10" spans="1:4" ht="28" x14ac:dyDescent="0.15">
      <c r="A10" s="34" t="s">
        <v>6</v>
      </c>
      <c r="B10" s="35" t="s">
        <v>7</v>
      </c>
      <c r="C10" s="36" t="s">
        <v>18</v>
      </c>
      <c r="D10" s="35" t="s">
        <v>19</v>
      </c>
    </row>
    <row r="11" spans="1:4" ht="28" x14ac:dyDescent="0.15">
      <c r="A11" s="34" t="s">
        <v>6</v>
      </c>
      <c r="B11" s="35" t="s">
        <v>7</v>
      </c>
      <c r="C11" s="36" t="s">
        <v>20</v>
      </c>
      <c r="D11" s="35" t="s">
        <v>21</v>
      </c>
    </row>
    <row r="12" spans="1:4" ht="14" x14ac:dyDescent="0.15">
      <c r="A12" s="34" t="s">
        <v>6</v>
      </c>
      <c r="B12" s="35" t="s">
        <v>7</v>
      </c>
      <c r="C12" s="36" t="s">
        <v>22</v>
      </c>
      <c r="D12" s="35" t="s">
        <v>23</v>
      </c>
    </row>
    <row r="13" spans="1:4" ht="14" x14ac:dyDescent="0.15">
      <c r="A13" s="34" t="s">
        <v>6</v>
      </c>
      <c r="B13" s="35" t="s">
        <v>7</v>
      </c>
      <c r="C13" s="36" t="s">
        <v>24</v>
      </c>
      <c r="D13" s="35" t="s">
        <v>25</v>
      </c>
    </row>
    <row r="14" spans="1:4" ht="14" x14ac:dyDescent="0.15">
      <c r="A14" s="34" t="s">
        <v>6</v>
      </c>
      <c r="B14" s="35" t="s">
        <v>7</v>
      </c>
      <c r="C14" s="36" t="s">
        <v>26</v>
      </c>
      <c r="D14" s="35" t="s">
        <v>27</v>
      </c>
    </row>
    <row r="15" spans="1:4" ht="14" x14ac:dyDescent="0.15">
      <c r="A15" s="34" t="s">
        <v>6</v>
      </c>
      <c r="B15" s="35" t="s">
        <v>7</v>
      </c>
      <c r="C15" s="36" t="s">
        <v>28</v>
      </c>
      <c r="D15" s="35" t="s">
        <v>29</v>
      </c>
    </row>
    <row r="16" spans="1:4" ht="14" x14ac:dyDescent="0.15">
      <c r="A16" s="34" t="s">
        <v>30</v>
      </c>
      <c r="B16" s="35" t="s">
        <v>31</v>
      </c>
      <c r="C16" s="36" t="s">
        <v>32</v>
      </c>
      <c r="D16" s="35" t="s">
        <v>33</v>
      </c>
    </row>
    <row r="17" spans="1:4" ht="12.75" customHeight="1" x14ac:dyDescent="0.15">
      <c r="A17" s="34" t="s">
        <v>30</v>
      </c>
      <c r="B17" s="35" t="s">
        <v>31</v>
      </c>
      <c r="C17" s="38" t="s">
        <v>102</v>
      </c>
      <c r="D17" s="39" t="s">
        <v>103</v>
      </c>
    </row>
    <row r="18" spans="1:4" ht="12.75" customHeight="1" x14ac:dyDescent="0.15">
      <c r="A18" s="7"/>
      <c r="B18" s="8"/>
      <c r="C18" s="33"/>
      <c r="D18" s="8"/>
    </row>
    <row r="19" spans="1:4" ht="12.75" customHeight="1" x14ac:dyDescent="0.15">
      <c r="A19" s="7"/>
      <c r="B19" s="8"/>
      <c r="C19" s="33"/>
      <c r="D19" s="8"/>
    </row>
    <row r="20" spans="1:4" ht="12.75" customHeight="1" x14ac:dyDescent="0.15">
      <c r="A20" s="7"/>
      <c r="B20" s="8"/>
      <c r="C20" s="33"/>
      <c r="D20" s="8"/>
    </row>
    <row r="21" spans="1:4" ht="12.75" customHeight="1" x14ac:dyDescent="0.15">
      <c r="A21" s="7"/>
      <c r="B21" s="8"/>
      <c r="C21" s="33"/>
      <c r="D21" s="8"/>
    </row>
    <row r="22" spans="1:4" ht="12.75" customHeight="1" x14ac:dyDescent="0.15">
      <c r="A22" s="7"/>
      <c r="B22" s="8"/>
      <c r="C22" s="33"/>
      <c r="D22" s="8"/>
    </row>
    <row r="23" spans="1:4" ht="12.75" customHeight="1" x14ac:dyDescent="0.15">
      <c r="A23" s="7"/>
      <c r="B23" s="8"/>
      <c r="C23" s="33"/>
      <c r="D23" s="8"/>
    </row>
    <row r="24" spans="1:4" ht="12.75" customHeight="1" x14ac:dyDescent="0.15">
      <c r="A24" s="7"/>
      <c r="B24" s="8"/>
      <c r="C24" s="33"/>
      <c r="D24" s="8"/>
    </row>
    <row r="25" spans="1:4" ht="12.75" customHeight="1" x14ac:dyDescent="0.15">
      <c r="A25" s="7"/>
      <c r="B25" s="8"/>
      <c r="C25" s="33"/>
      <c r="D25" s="8"/>
    </row>
    <row r="26" spans="1:4" ht="12.75" customHeight="1" x14ac:dyDescent="0.15">
      <c r="A26" s="7"/>
      <c r="B26" s="8"/>
      <c r="C26" s="33"/>
      <c r="D26" s="8"/>
    </row>
    <row r="27" spans="1:4" ht="12.75" customHeight="1" x14ac:dyDescent="0.15">
      <c r="A27" s="7"/>
      <c r="B27" s="8"/>
      <c r="C27" s="33"/>
      <c r="D27" s="8"/>
    </row>
    <row r="28" spans="1:4" ht="12.75" customHeight="1" x14ac:dyDescent="0.15">
      <c r="A28" s="7"/>
      <c r="B28" s="8"/>
      <c r="C28" s="33"/>
      <c r="D28" s="8"/>
    </row>
    <row r="29" spans="1:4" ht="12.75" customHeight="1" x14ac:dyDescent="0.15">
      <c r="A29" s="7"/>
      <c r="B29" s="8"/>
      <c r="C29" s="33"/>
      <c r="D29" s="8"/>
    </row>
    <row r="30" spans="1:4" ht="12.75" customHeight="1" x14ac:dyDescent="0.15">
      <c r="A30" s="7"/>
      <c r="B30" s="8"/>
      <c r="C30" s="33"/>
      <c r="D30" s="8"/>
    </row>
    <row r="31" spans="1:4" ht="12.75" customHeight="1" x14ac:dyDescent="0.15">
      <c r="A31" s="7"/>
      <c r="B31" s="8"/>
      <c r="C31" s="33"/>
      <c r="D31" s="8"/>
    </row>
    <row r="32" spans="1:4" ht="12.75" customHeight="1" x14ac:dyDescent="0.15">
      <c r="A32" s="7"/>
      <c r="B32" s="8"/>
      <c r="C32" s="33"/>
      <c r="D32" s="8"/>
    </row>
    <row r="33" spans="1:4" ht="12.75" customHeight="1" x14ac:dyDescent="0.15">
      <c r="A33" s="7"/>
      <c r="B33" s="8"/>
      <c r="C33" s="33"/>
      <c r="D33" s="8"/>
    </row>
    <row r="34" spans="1:4" ht="12.75" customHeight="1" x14ac:dyDescent="0.15">
      <c r="A34" s="7"/>
      <c r="B34" s="8"/>
      <c r="C34" s="33"/>
      <c r="D34" s="8"/>
    </row>
    <row r="35" spans="1:4" ht="12.75" customHeight="1" x14ac:dyDescent="0.15">
      <c r="A35" s="7"/>
      <c r="B35" s="8"/>
      <c r="C35" s="33"/>
      <c r="D35" s="8"/>
    </row>
    <row r="36" spans="1:4" ht="12.75" customHeight="1" x14ac:dyDescent="0.15">
      <c r="A36" s="7"/>
      <c r="B36" s="8"/>
      <c r="C36" s="33"/>
      <c r="D36" s="8"/>
    </row>
    <row r="37" spans="1:4" ht="12.75" customHeight="1" x14ac:dyDescent="0.15"/>
    <row r="38" spans="1:4" ht="12.75" customHeight="1" x14ac:dyDescent="0.15"/>
    <row r="39" spans="1:4" ht="12.75" customHeight="1" x14ac:dyDescent="0.15"/>
    <row r="40" spans="1:4" ht="12.75" customHeight="1" x14ac:dyDescent="0.15"/>
    <row r="41" spans="1:4" ht="12.75" customHeight="1" x14ac:dyDescent="0.15"/>
    <row r="42" spans="1:4" ht="12.75" customHeight="1" x14ac:dyDescent="0.15"/>
    <row r="43" spans="1:4" ht="12.75" customHeight="1" x14ac:dyDescent="0.15"/>
    <row r="44" spans="1:4" ht="12.75" customHeight="1" x14ac:dyDescent="0.15"/>
    <row r="45" spans="1:4" ht="12.75" customHeight="1" x14ac:dyDescent="0.15"/>
    <row r="46" spans="1:4" ht="12.75" customHeight="1" x14ac:dyDescent="0.15"/>
    <row r="47" spans="1:4" ht="12.75" customHeight="1" x14ac:dyDescent="0.15"/>
    <row r="48" spans="1:4"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00"/>
  <sheetViews>
    <sheetView showGridLines="0" tabSelected="1" topLeftCell="A18" zoomScaleNormal="100" workbookViewId="0">
      <selection activeCell="A29" sqref="A29:G29"/>
    </sheetView>
  </sheetViews>
  <sheetFormatPr baseColWidth="10" defaultColWidth="14.5" defaultRowHeight="15" customHeight="1" outlineLevelCol="1" x14ac:dyDescent="0.15"/>
  <cols>
    <col min="1" max="1" width="40.33203125" customWidth="1" outlineLevel="1"/>
    <col min="2" max="2" width="41.5" customWidth="1" outlineLevel="1"/>
    <col min="3" max="7" width="19.33203125" customWidth="1" outlineLevel="1"/>
    <col min="8" max="26" width="10.6640625" customWidth="1"/>
  </cols>
  <sheetData>
    <row r="1" spans="1:7" ht="15.75" customHeight="1" x14ac:dyDescent="0.2">
      <c r="A1" s="1" t="s">
        <v>0</v>
      </c>
    </row>
    <row r="2" spans="1:7" ht="18" customHeight="1" x14ac:dyDescent="0.2">
      <c r="A2" s="3" t="s">
        <v>34</v>
      </c>
    </row>
    <row r="3" spans="1:7" ht="12.75" customHeight="1" x14ac:dyDescent="0.15">
      <c r="A3" s="9" t="s">
        <v>35</v>
      </c>
    </row>
    <row r="4" spans="1:7" ht="12.75" customHeight="1" x14ac:dyDescent="0.15">
      <c r="D4" s="58" t="s">
        <v>36</v>
      </c>
      <c r="E4" s="47"/>
      <c r="F4" s="47"/>
      <c r="G4" s="48"/>
    </row>
    <row r="5" spans="1:7" ht="60" customHeight="1" x14ac:dyDescent="0.15">
      <c r="A5" s="59" t="s">
        <v>37</v>
      </c>
      <c r="B5" s="59" t="s">
        <v>3</v>
      </c>
      <c r="C5" s="59" t="s">
        <v>95</v>
      </c>
      <c r="D5" s="58" t="s">
        <v>96</v>
      </c>
      <c r="E5" s="47"/>
      <c r="F5" s="48"/>
      <c r="G5" s="60" t="s">
        <v>38</v>
      </c>
    </row>
    <row r="6" spans="1:7" ht="24" customHeight="1" x14ac:dyDescent="0.15">
      <c r="A6" s="52"/>
      <c r="B6" s="52"/>
      <c r="C6" s="52"/>
      <c r="D6" s="10" t="s">
        <v>6</v>
      </c>
      <c r="E6" s="10" t="s">
        <v>30</v>
      </c>
      <c r="F6" s="10" t="s">
        <v>39</v>
      </c>
      <c r="G6" s="52"/>
    </row>
    <row r="7" spans="1:7" ht="37.5" customHeight="1" x14ac:dyDescent="0.15">
      <c r="A7" s="11" t="s">
        <v>40</v>
      </c>
      <c r="B7" s="31" t="s">
        <v>97</v>
      </c>
      <c r="C7" s="12" t="s">
        <v>30</v>
      </c>
      <c r="D7" s="13">
        <v>0</v>
      </c>
      <c r="E7" s="13">
        <v>48.592095200000003</v>
      </c>
      <c r="F7" s="13">
        <v>0</v>
      </c>
      <c r="G7" s="13">
        <f t="shared" ref="G7:G12" si="0">D7+E7+F7</f>
        <v>48.592095200000003</v>
      </c>
    </row>
    <row r="8" spans="1:7" ht="28" x14ac:dyDescent="0.15">
      <c r="A8" s="11" t="s">
        <v>41</v>
      </c>
      <c r="B8" s="31" t="s">
        <v>98</v>
      </c>
      <c r="C8" s="12" t="s">
        <v>6</v>
      </c>
      <c r="D8" s="13">
        <v>21.23</v>
      </c>
      <c r="E8" s="13">
        <v>0</v>
      </c>
      <c r="F8" s="13">
        <v>0</v>
      </c>
      <c r="G8" s="13">
        <f t="shared" si="0"/>
        <v>21.23</v>
      </c>
    </row>
    <row r="9" spans="1:7" ht="12.75" customHeight="1" x14ac:dyDescent="0.15">
      <c r="A9" s="46" t="s">
        <v>42</v>
      </c>
      <c r="B9" s="47"/>
      <c r="C9" s="48"/>
      <c r="D9" s="14">
        <f t="shared" ref="D9:F9" si="1">SUM(D7:D8)</f>
        <v>21.23</v>
      </c>
      <c r="E9" s="14">
        <f t="shared" si="1"/>
        <v>48.592095200000003</v>
      </c>
      <c r="F9" s="14">
        <f t="shared" si="1"/>
        <v>0</v>
      </c>
      <c r="G9" s="14">
        <f t="shared" si="0"/>
        <v>69.822095200000007</v>
      </c>
    </row>
    <row r="10" spans="1:7" ht="12.75" customHeight="1" x14ac:dyDescent="0.15">
      <c r="A10" s="46" t="s">
        <v>43</v>
      </c>
      <c r="B10" s="47"/>
      <c r="C10" s="48"/>
      <c r="D10" s="14">
        <v>0</v>
      </c>
      <c r="E10" s="14">
        <v>0</v>
      </c>
      <c r="F10" s="14">
        <v>0</v>
      </c>
      <c r="G10" s="14">
        <f t="shared" si="0"/>
        <v>0</v>
      </c>
    </row>
    <row r="11" spans="1:7" ht="12.75" customHeight="1" x14ac:dyDescent="0.15">
      <c r="A11" s="46" t="s">
        <v>44</v>
      </c>
      <c r="B11" s="47"/>
      <c r="C11" s="48"/>
      <c r="D11" s="14">
        <v>0</v>
      </c>
      <c r="E11" s="14">
        <v>0</v>
      </c>
      <c r="F11" s="14">
        <v>0</v>
      </c>
      <c r="G11" s="14">
        <f t="shared" si="0"/>
        <v>0</v>
      </c>
    </row>
    <row r="12" spans="1:7" ht="15.75" customHeight="1" x14ac:dyDescent="0.15">
      <c r="A12" s="49" t="s">
        <v>45</v>
      </c>
      <c r="B12" s="47"/>
      <c r="C12" s="48"/>
      <c r="D12" s="15">
        <f t="shared" ref="D12:F12" si="2">D9+D10+D11</f>
        <v>21.23</v>
      </c>
      <c r="E12" s="15">
        <f t="shared" si="2"/>
        <v>48.592095200000003</v>
      </c>
      <c r="F12" s="15">
        <f t="shared" si="2"/>
        <v>0</v>
      </c>
      <c r="G12" s="15">
        <f t="shared" si="0"/>
        <v>69.822095200000007</v>
      </c>
    </row>
    <row r="13" spans="1:7" ht="15.75" customHeight="1" x14ac:dyDescent="0.15">
      <c r="A13" s="49" t="s">
        <v>46</v>
      </c>
      <c r="B13" s="47"/>
      <c r="C13" s="48"/>
      <c r="D13" s="15">
        <f t="shared" ref="D13:G13" si="3">+D14+D17+D18+D19</f>
        <v>21.23</v>
      </c>
      <c r="E13" s="15">
        <f t="shared" si="3"/>
        <v>48.592095200000003</v>
      </c>
      <c r="F13" s="15">
        <f t="shared" si="3"/>
        <v>0</v>
      </c>
      <c r="G13" s="15">
        <f t="shared" si="3"/>
        <v>69.822095200000007</v>
      </c>
    </row>
    <row r="14" spans="1:7" ht="12.75" customHeight="1" x14ac:dyDescent="0.15">
      <c r="A14" s="50" t="s">
        <v>47</v>
      </c>
      <c r="B14" s="53" t="s">
        <v>48</v>
      </c>
      <c r="C14" s="48"/>
      <c r="D14" s="16">
        <v>21.23</v>
      </c>
      <c r="E14" s="16">
        <v>48.592095200000003</v>
      </c>
      <c r="F14" s="16">
        <v>0</v>
      </c>
      <c r="G14" s="16">
        <f t="shared" ref="G14:G23" si="4">D14+E14+F14</f>
        <v>69.822095200000007</v>
      </c>
    </row>
    <row r="15" spans="1:7" ht="12.75" customHeight="1" x14ac:dyDescent="0.15">
      <c r="A15" s="51"/>
      <c r="B15" s="53" t="s">
        <v>99</v>
      </c>
      <c r="C15" s="48"/>
      <c r="D15" s="17">
        <v>21.2</v>
      </c>
      <c r="E15" s="17">
        <v>39.200000000000003</v>
      </c>
      <c r="F15" s="17">
        <v>0</v>
      </c>
      <c r="G15" s="17">
        <f t="shared" si="4"/>
        <v>60.400000000000006</v>
      </c>
    </row>
    <row r="16" spans="1:7" ht="12.75" customHeight="1" x14ac:dyDescent="0.15">
      <c r="A16" s="51"/>
      <c r="B16" s="53" t="s">
        <v>100</v>
      </c>
      <c r="C16" s="48"/>
      <c r="D16" s="17">
        <f t="shared" ref="D16:F16" si="5">D14-D15</f>
        <v>3.0000000000001137E-2</v>
      </c>
      <c r="E16" s="17">
        <f t="shared" si="5"/>
        <v>9.3920952</v>
      </c>
      <c r="F16" s="17">
        <f t="shared" si="5"/>
        <v>0</v>
      </c>
      <c r="G16" s="17">
        <f t="shared" si="4"/>
        <v>9.4220952000000011</v>
      </c>
    </row>
    <row r="17" spans="1:7" ht="12.75" customHeight="1" x14ac:dyDescent="0.15">
      <c r="A17" s="51"/>
      <c r="B17" s="53" t="s">
        <v>49</v>
      </c>
      <c r="C17" s="48"/>
      <c r="D17" s="16">
        <f t="shared" ref="D17:F17" si="6">D10</f>
        <v>0</v>
      </c>
      <c r="E17" s="16">
        <f t="shared" si="6"/>
        <v>0</v>
      </c>
      <c r="F17" s="16">
        <f t="shared" si="6"/>
        <v>0</v>
      </c>
      <c r="G17" s="16">
        <f t="shared" si="4"/>
        <v>0</v>
      </c>
    </row>
    <row r="18" spans="1:7" ht="12.75" customHeight="1" x14ac:dyDescent="0.15">
      <c r="A18" s="51"/>
      <c r="B18" s="53" t="s">
        <v>50</v>
      </c>
      <c r="C18" s="48"/>
      <c r="D18" s="16">
        <f t="shared" ref="D18:F18" si="7">D11</f>
        <v>0</v>
      </c>
      <c r="E18" s="16">
        <f t="shared" si="7"/>
        <v>0</v>
      </c>
      <c r="F18" s="16">
        <f t="shared" si="7"/>
        <v>0</v>
      </c>
      <c r="G18" s="16">
        <f t="shared" si="4"/>
        <v>0</v>
      </c>
    </row>
    <row r="19" spans="1:7" ht="23.25" customHeight="1" x14ac:dyDescent="0.15">
      <c r="A19" s="52"/>
      <c r="B19" s="61" t="s">
        <v>51</v>
      </c>
      <c r="C19" s="48"/>
      <c r="D19" s="16">
        <v>0</v>
      </c>
      <c r="E19" s="16">
        <v>0</v>
      </c>
      <c r="F19" s="16">
        <v>0</v>
      </c>
      <c r="G19" s="16">
        <f t="shared" si="4"/>
        <v>0</v>
      </c>
    </row>
    <row r="20" spans="1:7" ht="15.75" customHeight="1" x14ac:dyDescent="0.15">
      <c r="A20" s="49" t="s">
        <v>101</v>
      </c>
      <c r="B20" s="47"/>
      <c r="C20" s="48"/>
      <c r="D20" s="15">
        <v>0</v>
      </c>
      <c r="E20" s="15">
        <v>0</v>
      </c>
      <c r="F20" s="15">
        <v>51</v>
      </c>
      <c r="G20" s="15">
        <f t="shared" si="4"/>
        <v>51</v>
      </c>
    </row>
    <row r="21" spans="1:7" ht="15" customHeight="1" x14ac:dyDescent="0.15">
      <c r="A21" s="54" t="s">
        <v>52</v>
      </c>
      <c r="B21" s="47"/>
      <c r="C21" s="48"/>
      <c r="D21" s="18">
        <f t="shared" ref="D21:F21" si="8">D13+D20</f>
        <v>21.23</v>
      </c>
      <c r="E21" s="18">
        <f t="shared" si="8"/>
        <v>48.592095200000003</v>
      </c>
      <c r="F21" s="18">
        <f t="shared" si="8"/>
        <v>51</v>
      </c>
      <c r="G21" s="18">
        <f t="shared" si="4"/>
        <v>120.82209520000001</v>
      </c>
    </row>
    <row r="22" spans="1:7" ht="12.75" customHeight="1" x14ac:dyDescent="0.15">
      <c r="A22" s="50" t="s">
        <v>53</v>
      </c>
      <c r="B22" s="53" t="s">
        <v>54</v>
      </c>
      <c r="C22" s="48"/>
      <c r="D22" s="13">
        <f t="shared" ref="D22:F22" si="9">D14+D17+D18</f>
        <v>21.23</v>
      </c>
      <c r="E22" s="13">
        <f t="shared" si="9"/>
        <v>48.592095200000003</v>
      </c>
      <c r="F22" s="13">
        <f t="shared" si="9"/>
        <v>0</v>
      </c>
      <c r="G22" s="16">
        <f t="shared" si="4"/>
        <v>69.822095200000007</v>
      </c>
    </row>
    <row r="23" spans="1:7" ht="12.75" customHeight="1" x14ac:dyDescent="0.15">
      <c r="A23" s="52"/>
      <c r="B23" s="53" t="s">
        <v>55</v>
      </c>
      <c r="C23" s="48"/>
      <c r="D23" s="13">
        <f t="shared" ref="D23:F23" si="10">D20+D19</f>
        <v>0</v>
      </c>
      <c r="E23" s="13">
        <f t="shared" si="10"/>
        <v>0</v>
      </c>
      <c r="F23" s="13">
        <f t="shared" si="10"/>
        <v>51</v>
      </c>
      <c r="G23" s="16">
        <f t="shared" si="4"/>
        <v>51</v>
      </c>
    </row>
    <row r="24" spans="1:7" ht="12.75" customHeight="1" x14ac:dyDescent="0.15"/>
    <row r="25" spans="1:7" ht="12.75" customHeight="1" x14ac:dyDescent="0.2">
      <c r="A25" s="19" t="s">
        <v>56</v>
      </c>
    </row>
    <row r="26" spans="1:7" ht="33" customHeight="1" x14ac:dyDescent="0.15">
      <c r="A26" s="55" t="s">
        <v>91</v>
      </c>
      <c r="B26" s="56"/>
      <c r="C26" s="56"/>
      <c r="D26" s="56"/>
      <c r="E26" s="56"/>
      <c r="F26" s="56"/>
      <c r="G26" s="56"/>
    </row>
    <row r="27" spans="1:7" x14ac:dyDescent="0.15">
      <c r="A27" s="41" t="s">
        <v>108</v>
      </c>
      <c r="B27" s="42"/>
      <c r="C27" s="43"/>
      <c r="D27" s="44"/>
      <c r="E27" s="44"/>
      <c r="F27" s="44"/>
      <c r="G27" s="42"/>
    </row>
    <row r="28" spans="1:7" x14ac:dyDescent="0.15">
      <c r="A28" s="41" t="s">
        <v>109</v>
      </c>
      <c r="B28" s="42"/>
      <c r="C28" s="42"/>
      <c r="D28" s="42"/>
      <c r="E28" s="42"/>
      <c r="F28" s="42"/>
      <c r="G28" s="42"/>
    </row>
    <row r="29" spans="1:7" x14ac:dyDescent="0.15">
      <c r="A29" s="57" t="s">
        <v>92</v>
      </c>
      <c r="B29" s="57"/>
      <c r="C29" s="57"/>
      <c r="D29" s="57"/>
      <c r="E29" s="57"/>
      <c r="F29" s="57"/>
      <c r="G29" s="57"/>
    </row>
    <row r="30" spans="1:7" ht="13" x14ac:dyDescent="0.15">
      <c r="A30" s="45" t="s">
        <v>93</v>
      </c>
      <c r="B30" s="45"/>
      <c r="C30" s="45"/>
      <c r="D30" s="45"/>
      <c r="E30" s="45"/>
      <c r="F30" s="45"/>
      <c r="G30" s="45"/>
    </row>
    <row r="31" spans="1:7" x14ac:dyDescent="0.15">
      <c r="A31" s="20" t="s">
        <v>94</v>
      </c>
      <c r="B31" s="42"/>
      <c r="C31" s="42"/>
      <c r="D31" s="42"/>
      <c r="E31" s="42"/>
      <c r="F31" s="42"/>
      <c r="G31" s="42"/>
    </row>
    <row r="32" spans="1:7"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26">
    <mergeCell ref="A9:C9"/>
    <mergeCell ref="B16:C16"/>
    <mergeCell ref="B17:C17"/>
    <mergeCell ref="B18:C18"/>
    <mergeCell ref="B19:C19"/>
    <mergeCell ref="D4:G4"/>
    <mergeCell ref="A5:A6"/>
    <mergeCell ref="B5:B6"/>
    <mergeCell ref="C5:C6"/>
    <mergeCell ref="D5:F5"/>
    <mergeCell ref="G5:G6"/>
    <mergeCell ref="A30:G30"/>
    <mergeCell ref="A10:C10"/>
    <mergeCell ref="A11:C11"/>
    <mergeCell ref="A12:C12"/>
    <mergeCell ref="A13:C13"/>
    <mergeCell ref="A14:A19"/>
    <mergeCell ref="B14:C14"/>
    <mergeCell ref="B15:C15"/>
    <mergeCell ref="A20:C20"/>
    <mergeCell ref="A21:C21"/>
    <mergeCell ref="A22:A23"/>
    <mergeCell ref="B22:C22"/>
    <mergeCell ref="B23:C23"/>
    <mergeCell ref="A26:G26"/>
    <mergeCell ref="A29:G29"/>
  </mergeCells>
  <pageMargins left="0.7" right="0.7" top="0.75" bottom="0.75" header="0" footer="0"/>
  <pageSetup paperSize="9" scale="6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workbookViewId="0">
      <selection activeCell="A23" sqref="A23:D23"/>
    </sheetView>
  </sheetViews>
  <sheetFormatPr baseColWidth="10" defaultColWidth="14.5" defaultRowHeight="15" customHeight="1" outlineLevelCol="1" x14ac:dyDescent="0.15"/>
  <cols>
    <col min="1" max="1" width="52.33203125" customWidth="1" outlineLevel="1"/>
    <col min="2" max="4" width="20" customWidth="1" outlineLevel="1"/>
    <col min="5" max="26" width="10.6640625" customWidth="1"/>
  </cols>
  <sheetData>
    <row r="1" spans="1:4" ht="15.75" customHeight="1" x14ac:dyDescent="0.2">
      <c r="A1" s="1" t="s">
        <v>0</v>
      </c>
    </row>
    <row r="2" spans="1:4" ht="18" customHeight="1" x14ac:dyDescent="0.2">
      <c r="A2" s="3" t="s">
        <v>57</v>
      </c>
    </row>
    <row r="3" spans="1:4" ht="12.75" customHeight="1" x14ac:dyDescent="0.15">
      <c r="A3" s="9" t="s">
        <v>35</v>
      </c>
    </row>
    <row r="4" spans="1:4" ht="18" customHeight="1" x14ac:dyDescent="0.2">
      <c r="A4" s="3"/>
      <c r="B4" s="22"/>
    </row>
    <row r="5" spans="1:4" ht="56.25" customHeight="1" x14ac:dyDescent="0.15">
      <c r="A5" s="4" t="s">
        <v>58</v>
      </c>
      <c r="B5" s="10" t="s">
        <v>38</v>
      </c>
      <c r="C5" s="10" t="s">
        <v>59</v>
      </c>
      <c r="D5" s="10" t="s">
        <v>60</v>
      </c>
    </row>
    <row r="6" spans="1:4" ht="12.75" customHeight="1" x14ac:dyDescent="0.15">
      <c r="A6" s="6" t="s">
        <v>61</v>
      </c>
      <c r="B6" s="13">
        <v>48.519999999999996</v>
      </c>
      <c r="C6" s="23">
        <v>0</v>
      </c>
      <c r="D6" s="23">
        <v>0</v>
      </c>
    </row>
    <row r="7" spans="1:4" ht="12.75" customHeight="1" x14ac:dyDescent="0.15">
      <c r="A7" s="6" t="s">
        <v>62</v>
      </c>
      <c r="B7" s="13">
        <v>1.75</v>
      </c>
      <c r="C7" s="23">
        <v>0</v>
      </c>
      <c r="D7" s="23">
        <v>0</v>
      </c>
    </row>
    <row r="8" spans="1:4" ht="12.75" customHeight="1" x14ac:dyDescent="0.15">
      <c r="A8" s="6" t="s">
        <v>63</v>
      </c>
      <c r="B8" s="13">
        <v>14.72</v>
      </c>
      <c r="C8" s="23">
        <v>0</v>
      </c>
      <c r="D8" s="23">
        <v>0</v>
      </c>
    </row>
    <row r="9" spans="1:4" ht="12.75" customHeight="1" x14ac:dyDescent="0.15">
      <c r="A9" s="6" t="s">
        <v>64</v>
      </c>
      <c r="B9" s="13">
        <v>0</v>
      </c>
      <c r="C9" s="23">
        <v>0</v>
      </c>
      <c r="D9" s="23">
        <v>0</v>
      </c>
    </row>
    <row r="10" spans="1:4" ht="12.75" customHeight="1" x14ac:dyDescent="0.15">
      <c r="A10" s="6" t="s">
        <v>65</v>
      </c>
      <c r="B10" s="13">
        <v>0.02</v>
      </c>
      <c r="C10" s="23">
        <v>0</v>
      </c>
      <c r="D10" s="23">
        <v>0</v>
      </c>
    </row>
    <row r="11" spans="1:4" ht="12.75" customHeight="1" x14ac:dyDescent="0.15">
      <c r="A11" s="6" t="s">
        <v>66</v>
      </c>
      <c r="B11" s="13">
        <v>0</v>
      </c>
      <c r="C11" s="23">
        <v>0</v>
      </c>
      <c r="D11" s="23">
        <v>0</v>
      </c>
    </row>
    <row r="12" spans="1:4" ht="12.75" customHeight="1" x14ac:dyDescent="0.15">
      <c r="A12" s="6" t="s">
        <v>67</v>
      </c>
      <c r="B12" s="13">
        <v>2.29</v>
      </c>
      <c r="C12" s="23">
        <v>0</v>
      </c>
      <c r="D12" s="23">
        <v>0</v>
      </c>
    </row>
    <row r="13" spans="1:4" ht="12.75" customHeight="1" x14ac:dyDescent="0.15">
      <c r="A13" s="6" t="s">
        <v>68</v>
      </c>
      <c r="B13" s="13">
        <v>2.5499999999999998</v>
      </c>
      <c r="C13" s="23">
        <v>0</v>
      </c>
      <c r="D13" s="23">
        <v>0</v>
      </c>
    </row>
    <row r="14" spans="1:4" ht="12.75" customHeight="1" x14ac:dyDescent="0.15">
      <c r="A14" s="6" t="s">
        <v>69</v>
      </c>
      <c r="B14" s="13">
        <v>0</v>
      </c>
      <c r="C14" s="23">
        <v>0</v>
      </c>
      <c r="D14" s="23">
        <v>0</v>
      </c>
    </row>
    <row r="15" spans="1:4" ht="12.75" customHeight="1" x14ac:dyDescent="0.15">
      <c r="A15" s="6" t="s">
        <v>70</v>
      </c>
      <c r="B15" s="13">
        <v>0</v>
      </c>
      <c r="C15" s="23">
        <v>0</v>
      </c>
      <c r="D15" s="23">
        <v>0</v>
      </c>
    </row>
    <row r="16" spans="1:4" ht="12.75" customHeight="1" x14ac:dyDescent="0.15">
      <c r="A16" s="6" t="s">
        <v>71</v>
      </c>
      <c r="B16" s="13">
        <v>0</v>
      </c>
      <c r="C16" s="23">
        <v>0</v>
      </c>
      <c r="D16" s="23">
        <v>0</v>
      </c>
    </row>
    <row r="17" spans="1:4" ht="12.75" customHeight="1" x14ac:dyDescent="0.15">
      <c r="A17" s="6" t="s">
        <v>72</v>
      </c>
      <c r="B17" s="13">
        <v>0</v>
      </c>
      <c r="C17" s="23">
        <v>0</v>
      </c>
      <c r="D17" s="23">
        <v>0</v>
      </c>
    </row>
    <row r="18" spans="1:4" x14ac:dyDescent="0.15">
      <c r="A18" s="40" t="s">
        <v>104</v>
      </c>
      <c r="B18" s="13">
        <v>-0.03</v>
      </c>
      <c r="C18" s="23">
        <v>0</v>
      </c>
      <c r="D18" s="23">
        <v>0</v>
      </c>
    </row>
    <row r="19" spans="1:4" ht="12.75" customHeight="1" x14ac:dyDescent="0.15">
      <c r="A19" s="24" t="s">
        <v>38</v>
      </c>
      <c r="B19" s="25">
        <f t="shared" ref="B19:D19" si="0">SUM(B6:B18)</f>
        <v>69.819999999999993</v>
      </c>
      <c r="C19" s="26">
        <f t="shared" si="0"/>
        <v>0</v>
      </c>
      <c r="D19" s="26">
        <f t="shared" si="0"/>
        <v>0</v>
      </c>
    </row>
    <row r="20" spans="1:4" ht="12.75" customHeight="1" x14ac:dyDescent="0.15">
      <c r="A20" s="9" t="s">
        <v>73</v>
      </c>
    </row>
    <row r="21" spans="1:4" ht="12.75" customHeight="1" x14ac:dyDescent="0.15"/>
    <row r="22" spans="1:4" ht="12.75" customHeight="1" x14ac:dyDescent="0.15">
      <c r="B22" s="7"/>
      <c r="C22" s="7"/>
      <c r="D22" s="7"/>
    </row>
    <row r="23" spans="1:4" s="37" customFormat="1" ht="105" customHeight="1" x14ac:dyDescent="0.15">
      <c r="A23" s="45" t="s">
        <v>105</v>
      </c>
      <c r="B23" s="62"/>
      <c r="C23" s="62"/>
      <c r="D23" s="62"/>
    </row>
    <row r="24" spans="1:4" ht="12.75" customHeight="1" x14ac:dyDescent="0.15">
      <c r="A24" s="21"/>
      <c r="B24" s="7"/>
      <c r="C24" s="7"/>
      <c r="D24" s="7"/>
    </row>
    <row r="25" spans="1:4" ht="12.75" customHeight="1" x14ac:dyDescent="0.15">
      <c r="A25" s="21"/>
      <c r="B25" s="7"/>
      <c r="C25" s="7"/>
      <c r="D25" s="7"/>
    </row>
    <row r="26" spans="1:4" ht="12.75" customHeight="1" x14ac:dyDescent="0.15"/>
    <row r="27" spans="1:4" ht="12.75" customHeight="1" x14ac:dyDescent="0.15"/>
    <row r="28" spans="1:4" ht="12.75" customHeight="1" x14ac:dyDescent="0.15"/>
    <row r="29" spans="1:4" ht="12.75" customHeight="1" x14ac:dyDescent="0.15"/>
    <row r="30" spans="1:4" ht="12.75" customHeight="1" x14ac:dyDescent="0.15"/>
    <row r="31" spans="1:4" ht="12.75" customHeight="1" x14ac:dyDescent="0.15"/>
    <row r="32" spans="1:4"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workbookViewId="0">
      <selection activeCell="A24" sqref="A24"/>
    </sheetView>
  </sheetViews>
  <sheetFormatPr baseColWidth="10" defaultColWidth="14.5" defaultRowHeight="15" customHeight="1" outlineLevelCol="1" x14ac:dyDescent="0.15"/>
  <cols>
    <col min="1" max="1" width="75.6640625" customWidth="1" outlineLevel="1"/>
    <col min="2" max="4" width="20.6640625" customWidth="1" outlineLevel="1"/>
    <col min="5" max="5" width="9.6640625" customWidth="1" outlineLevel="1"/>
    <col min="6" max="26" width="10.6640625" customWidth="1"/>
  </cols>
  <sheetData>
    <row r="1" spans="1:8" ht="15.75" customHeight="1" x14ac:dyDescent="0.2">
      <c r="A1" s="1" t="s">
        <v>0</v>
      </c>
    </row>
    <row r="2" spans="1:8" ht="18" customHeight="1" x14ac:dyDescent="0.2">
      <c r="A2" s="3" t="s">
        <v>74</v>
      </c>
    </row>
    <row r="3" spans="1:8" ht="12.75" customHeight="1" x14ac:dyDescent="0.15">
      <c r="A3" s="9" t="s">
        <v>35</v>
      </c>
    </row>
    <row r="4" spans="1:8" ht="12.75" customHeight="1" x14ac:dyDescent="0.15"/>
    <row r="5" spans="1:8" ht="58" x14ac:dyDescent="0.15">
      <c r="A5" s="4" t="s">
        <v>75</v>
      </c>
      <c r="B5" s="27" t="s">
        <v>76</v>
      </c>
      <c r="C5" s="27" t="s">
        <v>77</v>
      </c>
      <c r="D5" s="10" t="s">
        <v>78</v>
      </c>
      <c r="G5" s="28"/>
      <c r="H5" s="28"/>
    </row>
    <row r="6" spans="1:8" ht="29.25" customHeight="1" x14ac:dyDescent="0.15">
      <c r="A6" s="12" t="s">
        <v>79</v>
      </c>
      <c r="B6" s="13">
        <v>0</v>
      </c>
      <c r="C6" s="13">
        <v>0</v>
      </c>
      <c r="D6" s="13">
        <f t="shared" ref="D6:D7" si="0">C6+B6</f>
        <v>0</v>
      </c>
    </row>
    <row r="7" spans="1:8" ht="27.75" customHeight="1" x14ac:dyDescent="0.15">
      <c r="A7" s="12" t="s">
        <v>80</v>
      </c>
      <c r="B7" s="13">
        <v>0</v>
      </c>
      <c r="C7" s="13">
        <v>51</v>
      </c>
      <c r="D7" s="13">
        <f t="shared" si="0"/>
        <v>51</v>
      </c>
    </row>
    <row r="8" spans="1:8" ht="12.75" customHeight="1" x14ac:dyDescent="0.15">
      <c r="A8" s="24" t="s">
        <v>38</v>
      </c>
      <c r="B8" s="25">
        <f t="shared" ref="B8:D8" si="1">SUM(B6:B7)</f>
        <v>0</v>
      </c>
      <c r="C8" s="25">
        <f t="shared" si="1"/>
        <v>51</v>
      </c>
      <c r="D8" s="25">
        <f t="shared" si="1"/>
        <v>51</v>
      </c>
    </row>
    <row r="9" spans="1:8" ht="12.75" customHeight="1" x14ac:dyDescent="0.15">
      <c r="A9" s="9" t="s">
        <v>81</v>
      </c>
    </row>
    <row r="10" spans="1:8" ht="12.75" customHeight="1" x14ac:dyDescent="0.15"/>
    <row r="11" spans="1:8" ht="12.75" customHeight="1" x14ac:dyDescent="0.15"/>
    <row r="12" spans="1:8" ht="12.75" customHeight="1" x14ac:dyDescent="0.15">
      <c r="A12" s="9" t="s">
        <v>82</v>
      </c>
    </row>
    <row r="13" spans="1:8" ht="15" customHeight="1" x14ac:dyDescent="0.15">
      <c r="A13" s="29" t="s">
        <v>83</v>
      </c>
    </row>
    <row r="14" spans="1:8" ht="15" customHeight="1" x14ac:dyDescent="0.15">
      <c r="A14" s="29" t="s">
        <v>84</v>
      </c>
    </row>
    <row r="15" spans="1:8" ht="12.75" customHeight="1" x14ac:dyDescent="0.15"/>
    <row r="16" spans="1:8"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workbookViewId="0">
      <selection activeCell="A25" sqref="A25:H25"/>
    </sheetView>
  </sheetViews>
  <sheetFormatPr baseColWidth="10" defaultColWidth="14.5" defaultRowHeight="15" customHeight="1" outlineLevelCol="1" x14ac:dyDescent="0.15"/>
  <cols>
    <col min="1" max="1" width="55.5" customWidth="1" outlineLevel="1"/>
    <col min="2" max="7" width="18.33203125" customWidth="1" outlineLevel="1"/>
    <col min="8" max="8" width="20.1640625" customWidth="1" outlineLevel="1"/>
    <col min="9" max="26" width="10.6640625" customWidth="1"/>
  </cols>
  <sheetData>
    <row r="1" spans="1:8" ht="15.75" customHeight="1" x14ac:dyDescent="0.2">
      <c r="A1" s="1" t="s">
        <v>0</v>
      </c>
    </row>
    <row r="2" spans="1:8" ht="18" customHeight="1" x14ac:dyDescent="0.2">
      <c r="A2" s="3" t="s">
        <v>85</v>
      </c>
    </row>
    <row r="3" spans="1:8" ht="12.75" customHeight="1" x14ac:dyDescent="0.15">
      <c r="A3" s="9" t="s">
        <v>35</v>
      </c>
    </row>
    <row r="4" spans="1:8" ht="18" customHeight="1" x14ac:dyDescent="0.2">
      <c r="A4" s="3"/>
    </row>
    <row r="5" spans="1:8" ht="17.25" customHeight="1" x14ac:dyDescent="0.2">
      <c r="A5" s="3"/>
      <c r="B5" s="58" t="s">
        <v>6</v>
      </c>
      <c r="C5" s="48"/>
      <c r="D5" s="58" t="s">
        <v>30</v>
      </c>
      <c r="E5" s="48"/>
      <c r="F5" s="58" t="s">
        <v>39</v>
      </c>
      <c r="G5" s="48"/>
    </row>
    <row r="6" spans="1:8" ht="44" x14ac:dyDescent="0.15">
      <c r="A6" s="4" t="s">
        <v>58</v>
      </c>
      <c r="B6" s="10" t="s">
        <v>86</v>
      </c>
      <c r="C6" s="27" t="s">
        <v>87</v>
      </c>
      <c r="D6" s="10" t="s">
        <v>86</v>
      </c>
      <c r="E6" s="27" t="s">
        <v>88</v>
      </c>
      <c r="F6" s="10" t="s">
        <v>86</v>
      </c>
      <c r="G6" s="27" t="s">
        <v>89</v>
      </c>
      <c r="H6" s="10" t="s">
        <v>38</v>
      </c>
    </row>
    <row r="7" spans="1:8" ht="12.75" customHeight="1" x14ac:dyDescent="0.15">
      <c r="A7" s="6" t="s">
        <v>61</v>
      </c>
      <c r="B7" s="30">
        <v>0</v>
      </c>
      <c r="C7" s="30">
        <v>0</v>
      </c>
      <c r="D7" s="30">
        <v>38.5</v>
      </c>
      <c r="E7" s="30">
        <v>10.02</v>
      </c>
      <c r="F7" s="30">
        <v>0</v>
      </c>
      <c r="G7" s="30">
        <v>0</v>
      </c>
      <c r="H7" s="30">
        <f t="shared" ref="H7:H19" si="0">SUM(B7:G7)</f>
        <v>48.519999999999996</v>
      </c>
    </row>
    <row r="8" spans="1:8" ht="12.75" customHeight="1" x14ac:dyDescent="0.15">
      <c r="A8" s="6" t="s">
        <v>62</v>
      </c>
      <c r="B8" s="30">
        <v>0.86</v>
      </c>
      <c r="C8" s="30">
        <v>0.89</v>
      </c>
      <c r="D8" s="30">
        <v>0</v>
      </c>
      <c r="E8" s="30">
        <v>0</v>
      </c>
      <c r="F8" s="30">
        <v>0</v>
      </c>
      <c r="G8" s="30">
        <v>0</v>
      </c>
      <c r="H8" s="30">
        <f t="shared" si="0"/>
        <v>1.75</v>
      </c>
    </row>
    <row r="9" spans="1:8" ht="12.75" customHeight="1" x14ac:dyDescent="0.15">
      <c r="A9" s="6" t="s">
        <v>63</v>
      </c>
      <c r="B9" s="30">
        <v>0</v>
      </c>
      <c r="C9" s="30">
        <v>14.72</v>
      </c>
      <c r="D9" s="30">
        <v>0</v>
      </c>
      <c r="E9" s="30">
        <v>0</v>
      </c>
      <c r="F9" s="30">
        <v>0</v>
      </c>
      <c r="G9" s="30">
        <v>0</v>
      </c>
      <c r="H9" s="30">
        <f t="shared" si="0"/>
        <v>14.72</v>
      </c>
    </row>
    <row r="10" spans="1:8" ht="12.75" customHeight="1" x14ac:dyDescent="0.15">
      <c r="A10" s="6" t="s">
        <v>64</v>
      </c>
      <c r="B10" s="30">
        <v>0</v>
      </c>
      <c r="C10" s="30">
        <v>0</v>
      </c>
      <c r="D10" s="30">
        <v>0</v>
      </c>
      <c r="E10" s="30">
        <v>0</v>
      </c>
      <c r="F10" s="30">
        <v>0</v>
      </c>
      <c r="G10" s="30">
        <v>0</v>
      </c>
      <c r="H10" s="30">
        <f t="shared" si="0"/>
        <v>0</v>
      </c>
    </row>
    <row r="11" spans="1:8" ht="12.75" customHeight="1" x14ac:dyDescent="0.15">
      <c r="A11" s="6" t="s">
        <v>65</v>
      </c>
      <c r="B11" s="30">
        <v>0</v>
      </c>
      <c r="C11" s="30">
        <v>0.02</v>
      </c>
      <c r="D11" s="30">
        <v>0</v>
      </c>
      <c r="E11" s="30">
        <v>0</v>
      </c>
      <c r="F11" s="30">
        <v>0</v>
      </c>
      <c r="G11" s="30">
        <v>0</v>
      </c>
      <c r="H11" s="30">
        <f t="shared" si="0"/>
        <v>0.02</v>
      </c>
    </row>
    <row r="12" spans="1:8" ht="12.75" customHeight="1" x14ac:dyDescent="0.15">
      <c r="A12" s="6" t="s">
        <v>66</v>
      </c>
      <c r="B12" s="30">
        <v>0</v>
      </c>
      <c r="C12" s="30">
        <v>0</v>
      </c>
      <c r="D12" s="30">
        <v>0</v>
      </c>
      <c r="E12" s="30">
        <v>0</v>
      </c>
      <c r="F12" s="30">
        <v>0</v>
      </c>
      <c r="G12" s="30">
        <v>0</v>
      </c>
      <c r="H12" s="30">
        <f t="shared" si="0"/>
        <v>0</v>
      </c>
    </row>
    <row r="13" spans="1:8" ht="12.75" customHeight="1" x14ac:dyDescent="0.15">
      <c r="A13" s="6" t="s">
        <v>67</v>
      </c>
      <c r="B13" s="30">
        <v>0</v>
      </c>
      <c r="C13" s="30">
        <v>2.29</v>
      </c>
      <c r="D13" s="30">
        <v>0</v>
      </c>
      <c r="E13" s="30">
        <v>0</v>
      </c>
      <c r="F13" s="30">
        <v>0</v>
      </c>
      <c r="G13" s="30">
        <v>0</v>
      </c>
      <c r="H13" s="30">
        <f t="shared" si="0"/>
        <v>2.29</v>
      </c>
    </row>
    <row r="14" spans="1:8" ht="12.75" customHeight="1" x14ac:dyDescent="0.15">
      <c r="A14" s="6" t="s">
        <v>68</v>
      </c>
      <c r="B14" s="30">
        <v>0</v>
      </c>
      <c r="C14" s="30">
        <v>2.5499999999999998</v>
      </c>
      <c r="D14" s="30">
        <v>0</v>
      </c>
      <c r="E14" s="30">
        <v>0</v>
      </c>
      <c r="F14" s="30">
        <v>0</v>
      </c>
      <c r="G14" s="30">
        <v>0</v>
      </c>
      <c r="H14" s="30">
        <f t="shared" si="0"/>
        <v>2.5499999999999998</v>
      </c>
    </row>
    <row r="15" spans="1:8" ht="12.75" customHeight="1" x14ac:dyDescent="0.15">
      <c r="A15" s="6" t="s">
        <v>69</v>
      </c>
      <c r="B15" s="30">
        <v>0</v>
      </c>
      <c r="C15" s="30">
        <v>0</v>
      </c>
      <c r="D15" s="30">
        <v>0</v>
      </c>
      <c r="E15" s="30">
        <v>0</v>
      </c>
      <c r="F15" s="30">
        <v>0</v>
      </c>
      <c r="G15" s="30">
        <v>0</v>
      </c>
      <c r="H15" s="30">
        <f t="shared" si="0"/>
        <v>0</v>
      </c>
    </row>
    <row r="16" spans="1:8" ht="12.75" customHeight="1" x14ac:dyDescent="0.15">
      <c r="A16" s="6" t="s">
        <v>70</v>
      </c>
      <c r="B16" s="30">
        <v>0</v>
      </c>
      <c r="C16" s="30">
        <v>0</v>
      </c>
      <c r="D16" s="30">
        <v>0</v>
      </c>
      <c r="E16" s="30">
        <v>0</v>
      </c>
      <c r="F16" s="30">
        <v>0</v>
      </c>
      <c r="G16" s="30">
        <v>0</v>
      </c>
      <c r="H16" s="30">
        <f t="shared" si="0"/>
        <v>0</v>
      </c>
    </row>
    <row r="17" spans="1:8" ht="12.75" customHeight="1" x14ac:dyDescent="0.15">
      <c r="A17" s="6" t="s">
        <v>71</v>
      </c>
      <c r="B17" s="30">
        <v>0</v>
      </c>
      <c r="C17" s="30">
        <v>0</v>
      </c>
      <c r="D17" s="30">
        <v>0</v>
      </c>
      <c r="E17" s="30">
        <v>0</v>
      </c>
      <c r="F17" s="30">
        <v>0</v>
      </c>
      <c r="G17" s="30">
        <v>0</v>
      </c>
      <c r="H17" s="30">
        <f t="shared" si="0"/>
        <v>0</v>
      </c>
    </row>
    <row r="18" spans="1:8" ht="12.75" customHeight="1" x14ac:dyDescent="0.15">
      <c r="A18" s="6" t="s">
        <v>72</v>
      </c>
      <c r="B18" s="30">
        <v>0</v>
      </c>
      <c r="C18" s="30">
        <v>0</v>
      </c>
      <c r="D18" s="30">
        <v>0</v>
      </c>
      <c r="E18" s="30">
        <v>0</v>
      </c>
      <c r="F18" s="30">
        <v>0</v>
      </c>
      <c r="G18" s="30">
        <v>0</v>
      </c>
      <c r="H18" s="30">
        <f t="shared" si="0"/>
        <v>0</v>
      </c>
    </row>
    <row r="19" spans="1:8" x14ac:dyDescent="0.15">
      <c r="A19" s="40" t="s">
        <v>106</v>
      </c>
      <c r="B19" s="30">
        <v>-0.1</v>
      </c>
      <c r="C19" s="30">
        <v>0</v>
      </c>
      <c r="D19" s="30">
        <v>7.0000000000000007E-2</v>
      </c>
      <c r="E19" s="30">
        <v>0</v>
      </c>
      <c r="F19" s="30">
        <v>0</v>
      </c>
      <c r="G19" s="30">
        <v>0</v>
      </c>
      <c r="H19" s="30">
        <f t="shared" si="0"/>
        <v>-0.03</v>
      </c>
    </row>
    <row r="20" spans="1:8" ht="12.75" customHeight="1" x14ac:dyDescent="0.15">
      <c r="A20" s="24" t="s">
        <v>38</v>
      </c>
      <c r="B20" s="25">
        <f t="shared" ref="B20:H20" si="1">SUM(B7:B19)</f>
        <v>0.76</v>
      </c>
      <c r="C20" s="25">
        <f t="shared" si="1"/>
        <v>20.470000000000002</v>
      </c>
      <c r="D20" s="25">
        <f t="shared" si="1"/>
        <v>38.57</v>
      </c>
      <c r="E20" s="25">
        <f t="shared" si="1"/>
        <v>10.02</v>
      </c>
      <c r="F20" s="25">
        <f t="shared" si="1"/>
        <v>0</v>
      </c>
      <c r="G20" s="25">
        <f t="shared" si="1"/>
        <v>0</v>
      </c>
      <c r="H20" s="25">
        <f t="shared" si="1"/>
        <v>69.819999999999993</v>
      </c>
    </row>
    <row r="21" spans="1:8" ht="12.75" customHeight="1" x14ac:dyDescent="0.15">
      <c r="A21" s="9" t="s">
        <v>73</v>
      </c>
    </row>
    <row r="22" spans="1:8" ht="12.75" customHeight="1" x14ac:dyDescent="0.15"/>
    <row r="23" spans="1:8" ht="12.75" customHeight="1" x14ac:dyDescent="0.2">
      <c r="A23" s="19" t="s">
        <v>56</v>
      </c>
    </row>
    <row r="24" spans="1:8" ht="15" customHeight="1" x14ac:dyDescent="0.15">
      <c r="A24" s="29" t="s">
        <v>90</v>
      </c>
    </row>
    <row r="25" spans="1:8" s="37" customFormat="1" ht="67" customHeight="1" x14ac:dyDescent="0.15">
      <c r="A25" s="45" t="s">
        <v>107</v>
      </c>
      <c r="B25" s="45"/>
      <c r="C25" s="45"/>
      <c r="D25" s="45"/>
      <c r="E25" s="45"/>
      <c r="F25" s="45"/>
      <c r="G25" s="45"/>
      <c r="H25" s="45"/>
    </row>
    <row r="26" spans="1:8" ht="12.75" customHeight="1" x14ac:dyDescent="0.15"/>
    <row r="27" spans="1:8" ht="12.75" customHeight="1" x14ac:dyDescent="0.15">
      <c r="A27" s="7"/>
      <c r="B27" s="7"/>
      <c r="C27" s="7"/>
      <c r="D27" s="7"/>
      <c r="E27" s="7"/>
      <c r="F27" s="7"/>
      <c r="G27" s="7"/>
      <c r="H27" s="7"/>
    </row>
    <row r="28" spans="1:8" ht="12.75" customHeight="1" x14ac:dyDescent="0.15">
      <c r="A28" s="7"/>
      <c r="B28" s="7"/>
      <c r="C28" s="7"/>
      <c r="D28" s="7"/>
      <c r="E28" s="7"/>
      <c r="F28" s="7"/>
      <c r="G28" s="7"/>
      <c r="H28" s="7"/>
    </row>
    <row r="29" spans="1:8" ht="12.75" customHeight="1" x14ac:dyDescent="0.15">
      <c r="A29" s="7"/>
      <c r="B29" s="7"/>
      <c r="C29" s="7"/>
      <c r="D29" s="7"/>
      <c r="E29" s="7"/>
      <c r="F29" s="7"/>
      <c r="G29" s="7"/>
      <c r="H29" s="7"/>
    </row>
    <row r="30" spans="1:8" ht="12.75" customHeight="1" x14ac:dyDescent="0.15">
      <c r="A30" s="7"/>
      <c r="B30" s="7"/>
      <c r="C30" s="7"/>
      <c r="D30" s="7"/>
      <c r="E30" s="7"/>
      <c r="F30" s="7"/>
      <c r="G30" s="7"/>
      <c r="H30" s="7"/>
    </row>
    <row r="31" spans="1:8" ht="12.75" customHeight="1" x14ac:dyDescent="0.15">
      <c r="A31" s="7"/>
      <c r="B31" s="7"/>
      <c r="C31" s="7"/>
      <c r="D31" s="7"/>
      <c r="E31" s="7"/>
      <c r="F31" s="7"/>
      <c r="G31" s="7"/>
      <c r="H31" s="7"/>
    </row>
    <row r="32" spans="1:8" ht="12.75" customHeight="1" x14ac:dyDescent="0.15">
      <c r="A32" s="7"/>
      <c r="B32" s="7"/>
      <c r="C32" s="7"/>
      <c r="D32" s="7"/>
      <c r="E32" s="7"/>
      <c r="F32" s="7"/>
      <c r="G32" s="7"/>
      <c r="H32" s="7"/>
    </row>
    <row r="33" spans="1:8" ht="12.75" customHeight="1" x14ac:dyDescent="0.15">
      <c r="A33" s="7"/>
      <c r="B33" s="7"/>
      <c r="C33" s="7"/>
      <c r="D33" s="7"/>
      <c r="E33" s="7"/>
      <c r="F33" s="7"/>
      <c r="G33" s="7"/>
      <c r="H33" s="7"/>
    </row>
    <row r="34" spans="1:8" ht="12.75" customHeight="1" x14ac:dyDescent="0.15">
      <c r="A34" s="7"/>
      <c r="B34" s="7"/>
      <c r="C34" s="7"/>
      <c r="D34" s="7"/>
      <c r="E34" s="7"/>
      <c r="F34" s="7"/>
      <c r="G34" s="7"/>
      <c r="H34" s="7"/>
    </row>
    <row r="35" spans="1:8" ht="12.75" customHeight="1" x14ac:dyDescent="0.15"/>
    <row r="36" spans="1:8" ht="12.75" customHeight="1" x14ac:dyDescent="0.15"/>
    <row r="37" spans="1:8" ht="12.75" customHeight="1" x14ac:dyDescent="0.15"/>
    <row r="38" spans="1:8" ht="12.75" customHeight="1" x14ac:dyDescent="0.15"/>
    <row r="39" spans="1:8" ht="12.75" customHeight="1" x14ac:dyDescent="0.15"/>
    <row r="40" spans="1:8" ht="12.75" customHeight="1" x14ac:dyDescent="0.15"/>
    <row r="41" spans="1:8" ht="12.75" customHeight="1" x14ac:dyDescent="0.15"/>
    <row r="42" spans="1:8" ht="12.75" customHeight="1" x14ac:dyDescent="0.15"/>
    <row r="43" spans="1:8" ht="12.75" customHeight="1" x14ac:dyDescent="0.15"/>
    <row r="44" spans="1:8" ht="12.75" customHeight="1" x14ac:dyDescent="0.15"/>
    <row r="45" spans="1:8" ht="12.75" customHeight="1" x14ac:dyDescent="0.15"/>
    <row r="46" spans="1:8" ht="12.75" customHeight="1" x14ac:dyDescent="0.15"/>
    <row r="47" spans="1:8" ht="12.75" customHeight="1" x14ac:dyDescent="0.15"/>
    <row r="48" spans="1: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4">
    <mergeCell ref="B5:C5"/>
    <mergeCell ref="D5:E5"/>
    <mergeCell ref="F5:G5"/>
    <mergeCell ref="A25:H25"/>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2021-03-31T21:51:06Z</dcterms:created>
  <dcterms:modified xsi:type="dcterms:W3CDTF">2021-12-08T19:22:00Z</dcterms:modified>
</cp:coreProperties>
</file>