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mc:AlternateContent xmlns:mc="http://schemas.openxmlformats.org/markup-compatibility/2006">
    <mc:Choice Requires="x15">
      <x15ac:absPath xmlns:x15ac="http://schemas.microsoft.com/office/spreadsheetml/2010/11/ac" url="/Users/macbookair/Desktop/ANBSC/SITO ANBSC/Risorse finanziarie nazionali, regionali/PIANI DI SVILUPPO E COESIONE/"/>
    </mc:Choice>
  </mc:AlternateContent>
  <xr:revisionPtr revIDLastSave="0" documentId="8_{072615A4-F3BB-644D-AF01-253B600BCA02}" xr6:coauthVersionLast="47" xr6:coauthVersionMax="47" xr10:uidLastSave="{00000000-0000-0000-0000-000000000000}"/>
  <bookViews>
    <workbookView xWindow="0" yWindow="500" windowWidth="28800" windowHeight="15920" xr2:uid="{00000000-000D-0000-FFFF-FFFF00000000}"/>
  </bookViews>
  <sheets>
    <sheet name="1. Strumenti" sheetId="1" r:id="rId1"/>
    <sheet name="2. Risorse" sheetId="2" r:id="rId2"/>
    <sheet name="3. Sezione ordinaria" sheetId="3" r:id="rId3"/>
    <sheet name="4. Sezioni speciali" sheetId="4" r:id="rId4"/>
    <sheet name="Appendice - Stato" sheetId="5" r:id="rId5"/>
  </sheets>
  <definedNames>
    <definedName name="_xlnm_Print_Area" localSheetId="0">'1. Strumenti'!$A$1:$G$27</definedName>
    <definedName name="_xlnm_Print_Area" localSheetId="1">'2. Risorse'!$A$1:$G$27</definedName>
    <definedName name="_xlnm_Print_Area" localSheetId="2">'3. Sezione ordinaria'!$A$1:$H$30</definedName>
    <definedName name="_xlnm_Print_Area" localSheetId="3">'4. Sezioni speciali'!$A$1:$I$27</definedName>
    <definedName name="_xlnm_Print_Area" localSheetId="4">'Appendice - Stato'!$A$1:$M$29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iYOcdCvB/zLIZ94rNW40gjaCuIBQ=="/>
    </ext>
  </extLst>
</workbook>
</file>

<file path=xl/calcChain.xml><?xml version="1.0" encoding="utf-8"?>
<calcChain xmlns="http://schemas.openxmlformats.org/spreadsheetml/2006/main">
  <c r="G20" i="5" l="1"/>
  <c r="F20" i="5"/>
  <c r="E20" i="5"/>
  <c r="D20" i="5"/>
  <c r="C20" i="5"/>
  <c r="B20" i="5"/>
  <c r="H19" i="5"/>
  <c r="H18" i="5"/>
  <c r="H17" i="5"/>
  <c r="H16" i="5"/>
  <c r="H15" i="5"/>
  <c r="H14" i="5"/>
  <c r="H13" i="5"/>
  <c r="H12" i="5"/>
  <c r="H11" i="5"/>
  <c r="H10" i="5"/>
  <c r="H9" i="5"/>
  <c r="H8" i="5"/>
  <c r="H7" i="5"/>
  <c r="C8" i="4"/>
  <c r="B8" i="4"/>
  <c r="D7" i="4"/>
  <c r="D6" i="4"/>
  <c r="D8" i="4" s="1"/>
  <c r="D19" i="3"/>
  <c r="C19" i="3"/>
  <c r="B19" i="3"/>
  <c r="F28" i="2"/>
  <c r="E28" i="2"/>
  <c r="D28" i="2"/>
  <c r="F27" i="2"/>
  <c r="E27" i="2"/>
  <c r="G27" i="2" s="1"/>
  <c r="D27" i="2"/>
  <c r="G24" i="2"/>
  <c r="G28" i="2" s="1"/>
  <c r="G23" i="2"/>
  <c r="G22" i="2"/>
  <c r="D21" i="2"/>
  <c r="F20" i="2"/>
  <c r="E20" i="2"/>
  <c r="D20" i="2"/>
  <c r="F19" i="2"/>
  <c r="E19" i="2"/>
  <c r="D19" i="2"/>
  <c r="G19" i="2" s="1"/>
  <c r="G18" i="2"/>
  <c r="G17" i="2"/>
  <c r="F14" i="2"/>
  <c r="F21" i="2" s="1"/>
  <c r="F16" i="2" s="1"/>
  <c r="F25" i="2" s="1"/>
  <c r="E14" i="2"/>
  <c r="E21" i="2" s="1"/>
  <c r="D14" i="2"/>
  <c r="G11" i="2"/>
  <c r="G10" i="2"/>
  <c r="F9" i="2"/>
  <c r="E9" i="2"/>
  <c r="D9" i="2"/>
  <c r="G8" i="2"/>
  <c r="G7" i="2"/>
  <c r="E26" i="2" l="1"/>
  <c r="H20" i="5"/>
  <c r="G9" i="2"/>
  <c r="E15" i="2"/>
  <c r="D26" i="2"/>
  <c r="G26" i="2" s="1"/>
  <c r="F26" i="2"/>
  <c r="G21" i="2"/>
  <c r="F15" i="2"/>
  <c r="G14" i="2"/>
  <c r="D15" i="2"/>
  <c r="G15" i="2" s="1"/>
  <c r="D16" i="2"/>
  <c r="D25" i="2" s="1"/>
  <c r="E16" i="2"/>
  <c r="E25" i="2" s="1"/>
  <c r="G20" i="2"/>
  <c r="G25" i="2" l="1"/>
  <c r="G16" i="2"/>
</calcChain>
</file>

<file path=xl/sharedStrings.xml><?xml version="1.0" encoding="utf-8"?>
<sst xmlns="http://schemas.openxmlformats.org/spreadsheetml/2006/main" count="276" uniqueCount="161">
  <si>
    <t>PIANO SVILUPPO E COESIONE REGIONE VENETO</t>
  </si>
  <si>
    <r>
      <rPr>
        <b/>
        <sz val="12"/>
        <color theme="1"/>
        <rFont val="Arial"/>
        <family val="2"/>
      </rPr>
      <t xml:space="preserve">Tavola 1 –  </t>
    </r>
    <r>
      <rPr>
        <b/>
        <sz val="12"/>
        <color rgb="FF000000"/>
        <rFont val="Arial"/>
        <family val="2"/>
      </rPr>
      <t>Strumenti di programmazione riclassificati nel PSC ai sensi del comma 1 ex art.44 DL 34/2019 e s.m.i.</t>
    </r>
  </si>
  <si>
    <t>Ciclo di riferimento</t>
  </si>
  <si>
    <t>Strumento di programmazione</t>
  </si>
  <si>
    <t>Denominazione strumento attuativo</t>
  </si>
  <si>
    <t>Codice strumento attuativo nel Sistema Nazionale di Monitoraggio</t>
  </si>
  <si>
    <t>2000-2006</t>
  </si>
  <si>
    <t>INTESA VENETO</t>
  </si>
  <si>
    <t>APQ DIFESA DEL SUOLO E DELLA COSTA - I ATTO INTEGRATIVO</t>
  </si>
  <si>
    <t>VE2A</t>
  </si>
  <si>
    <t>APQ BENI CULTURALI</t>
  </si>
  <si>
    <t>VENBC</t>
  </si>
  <si>
    <t>APQ BENI CULTURALI - I ATTO INTEGRATIVO</t>
  </si>
  <si>
    <t>VENBD</t>
  </si>
  <si>
    <t>APQ BENI CULTURALI - II ATTO INTEGRATIVO</t>
  </si>
  <si>
    <t>VENBE</t>
  </si>
  <si>
    <t>APQ DIFESA DEL SUOLO E DELLA COSTA</t>
  </si>
  <si>
    <t>VENDS</t>
  </si>
  <si>
    <t>VENDT</t>
  </si>
  <si>
    <t>APQ DIFESA DEL SUOLO E DELLA COSTA - II ATTO INTEGRATIVO</t>
  </si>
  <si>
    <t>VENDU</t>
  </si>
  <si>
    <t>APQ DIFESA DEL SUOLO E DELLA COSTA - III ATTO INTEGRATIVO</t>
  </si>
  <si>
    <t>VENDV</t>
  </si>
  <si>
    <t>APQ DIFESA DEL SUOLO E DELLA COSTA - IV ATTO INTEGRATIVO</t>
  </si>
  <si>
    <t>VENDW</t>
  </si>
  <si>
    <t>APQ DIFESA DEL SUOLO E DELLA COSTA - V ATTO INTEGRATIVO</t>
  </si>
  <si>
    <t>VENDX</t>
  </si>
  <si>
    <t>APQ POTENZIAMENTO E SVILUPPO DELLE AREE URBANE E TERRITORIALI</t>
  </si>
  <si>
    <t>VENPS</t>
  </si>
  <si>
    <t>APQ RICERCA</t>
  </si>
  <si>
    <t>VENRC</t>
  </si>
  <si>
    <t>APQ RICERCA - I ATTO INTEGRATIVO</t>
  </si>
  <si>
    <t>VENRD</t>
  </si>
  <si>
    <t>APQ RICERCA - II ATTO INTEGRATIVO</t>
  </si>
  <si>
    <t>VENRE</t>
  </si>
  <si>
    <t>APQ RICERCA - III ATTO INTEGRATIVO</t>
  </si>
  <si>
    <t>VENRF</t>
  </si>
  <si>
    <t>APQ TUTELA DELLE ACQUE E GESTIONE INTEGRATA DELLE RISORSE IDRICHE</t>
  </si>
  <si>
    <t>VENRI</t>
  </si>
  <si>
    <t>APQ TUTELA DELLE ACQUE E GESTIONE INTEGRATA DELLE RISORSE IDRICHE - I ATTO INTEGRATIVO</t>
  </si>
  <si>
    <t>VENRL</t>
  </si>
  <si>
    <t>APQ TUTELA DELLE ACQUE E GESTIONE INTEGRATA DELLE RISORSE IDRICHE - II ATTO INTEGRATIVO</t>
  </si>
  <si>
    <t>VENRM</t>
  </si>
  <si>
    <t>APQ COMPLETAMENTO FUNZIONALE DELLA RETE STRADALE</t>
  </si>
  <si>
    <t>VENRS</t>
  </si>
  <si>
    <t>APQ COMPLETAMENTO FUNZIONALE DELLA RETE STRADALE - I ATTO INTEGRATIVO</t>
  </si>
  <si>
    <t>VENRT</t>
  </si>
  <si>
    <t>APQ INFRASTRUTTURE PER LA MOBILITÀ - II ATTO INTEGRATIVO</t>
  </si>
  <si>
    <t>VENRV</t>
  </si>
  <si>
    <t>APQ INFRASTRUTTURE PER LA MOBILITÀ - III ATTO INTEGRATIVO</t>
  </si>
  <si>
    <t>VENRW</t>
  </si>
  <si>
    <t>APQ INFRASTRUTTURE PER LA MOBILITÀ - V ATTO INTEGRATIVO</t>
  </si>
  <si>
    <t>VENRY</t>
  </si>
  <si>
    <t>APQ SOCIETÀ DELL'INFORMAZIONE</t>
  </si>
  <si>
    <t>VENSI</t>
  </si>
  <si>
    <t>APQ SOCIETÀ DELL'INFORMAZIONE - I ATTO INTEGRATIVO</t>
  </si>
  <si>
    <t>VENSJ</t>
  </si>
  <si>
    <t>APQ SOCIETÀ DELL'INFORMAZIONE - II ATTO INTEGRATIVO</t>
  </si>
  <si>
    <t>VENSK</t>
  </si>
  <si>
    <t>APQ SOCIETÀ DELL'INFORMAZIONE - III ATTO INTEGRATIVO</t>
  </si>
  <si>
    <t>VENSW</t>
  </si>
  <si>
    <t>APQ SVILUPPO LOCALE</t>
  </si>
  <si>
    <t>VENVT</t>
  </si>
  <si>
    <t>APQ SVILUPPO LOCALE - I ATTO INTEGRATIVO</t>
  </si>
  <si>
    <t>VENVU</t>
  </si>
  <si>
    <t>APQ SVILUPPO LOCALE - II ATTO INTEGRATIVO</t>
  </si>
  <si>
    <t>VENVX</t>
  </si>
  <si>
    <t>APQ SVILUPPO LOCALE - IV ATTO INTEGRATIVO</t>
  </si>
  <si>
    <t>VENVY</t>
  </si>
  <si>
    <t>APQ SVILUPPO LOCALE - III ATTO INTEGRATIVO</t>
  </si>
  <si>
    <t>VENVZ</t>
  </si>
  <si>
    <t>2007-2013</t>
  </si>
  <si>
    <t>PROGRAMMA ATTUATIVO REGIONALE (PAR) VENETO</t>
  </si>
  <si>
    <t>VE20</t>
  </si>
  <si>
    <t>VE31</t>
  </si>
  <si>
    <t>VE3A</t>
  </si>
  <si>
    <t>APQ MOBILITÀ SOSTENIBILE - SISTEMA FERROVIARIO METROPOLITANO REGIONALE</t>
  </si>
  <si>
    <t>VE41</t>
  </si>
  <si>
    <t>Tavola 2 – Risorse totali PSC per ciclo di programmazione ad esito istruttoria ex art. 44, comma 7, DL 34/2019 e s.m.i e art. 241 e 242 DL 34/2020 e s.m.i.</t>
  </si>
  <si>
    <t>Valori in milioni di euro</t>
  </si>
  <si>
    <t>Risorse originariamente assegnate all’Amministrazione</t>
  </si>
  <si>
    <t>Atto di riferimento</t>
  </si>
  <si>
    <t>Totale</t>
  </si>
  <si>
    <t>2014-2020</t>
  </si>
  <si>
    <t>Delibera CIPE n. 9 del 20/01/2012, Delibera CIPE n. 40 del 29/04/2015, Delibera CIPE n. 97 del 22/12/2017</t>
  </si>
  <si>
    <t>Legge n. 662/1996, Delibera CIPE n. 29 del 21/03/1997, Delibera CIPE n. 41 del 23/03/2012</t>
  </si>
  <si>
    <t>[A] Totale assegnazioni (non destinate a CIS o normate da disposizioni di legge)</t>
  </si>
  <si>
    <t>[B] Totale assegnazioni destinate a CIS</t>
  </si>
  <si>
    <t>[C] Totale assegnazioni normate da disposizioni di legge</t>
  </si>
  <si>
    <t xml:space="preserve">[D] Totale risorse assegnate ante istruttoria ex art. 44 [D = A + B + C] </t>
  </si>
  <si>
    <t>[E] Totale risorse confermate post istruttoria ex art. 44 e ai sensi degli art. 241 e 242 [E = F + G + H +I]</t>
  </si>
  <si>
    <t>Esito istruttoria ex art. 44 comma 7 e ex art. 241 e 242</t>
  </si>
  <si>
    <t xml:space="preserve">[F] Risorse confermate a esito valutazione ex art. 44  per interventi </t>
  </si>
  <si>
    <t>[G] Risorse per CIS</t>
  </si>
  <si>
    <t>[H] Risorse derivanti da assegnazioni di legge</t>
  </si>
  <si>
    <t xml:space="preserve">[I] Risorse riprogrammabili a esito valutazione ex art. 44 e assegnate in sezioni speciali ex art. 241 e 242 </t>
  </si>
  <si>
    <t xml:space="preserve">[M] Totale risorse PSC [M = E + L + L.1] </t>
  </si>
  <si>
    <t>di cui:
Articolazione per sezioni PSC</t>
  </si>
  <si>
    <t xml:space="preserve">[N] Sezione ordinaria PSC [N = F + G + H] </t>
  </si>
  <si>
    <t>Note</t>
  </si>
  <si>
    <t>Tavola 3 – PSC Sezione Ordinaria – Interventi confermati per articolazione tematica</t>
  </si>
  <si>
    <t>Area tematica</t>
  </si>
  <si>
    <t>di cui:
CIS</t>
  </si>
  <si>
    <t>di cui:
Assegnazioni legge</t>
  </si>
  <si>
    <t>1 RICERCA E INNOVAZIONE</t>
  </si>
  <si>
    <t>2 DIGITALIZZAZIONE</t>
  </si>
  <si>
    <t>3 COMPETITIVITA' IMPRESE</t>
  </si>
  <si>
    <t>4 ENERGIA</t>
  </si>
  <si>
    <t>5 AMBIENTE E RISORSE NATURALI</t>
  </si>
  <si>
    <t>6 CULTURA</t>
  </si>
  <si>
    <t>7 TRASPORTI E MOBILITA'</t>
  </si>
  <si>
    <t>8 RIQUALIFICAZIONE URBANA</t>
  </si>
  <si>
    <t>9 LAVORO E OCCUPABILITA'</t>
  </si>
  <si>
    <t>10 SOCIALE E SALUTE</t>
  </si>
  <si>
    <t>11 ISTRUZIONE E FORMAZIONE</t>
  </si>
  <si>
    <t>12 CAPACITA' AMMINISTRATIVA</t>
  </si>
  <si>
    <t>Fonte: Sistema Nazionale di Monitoraggio al 30/06/2020 e esiti istruttoria art. 44, comma 7, DL 34/2019 e s.m.i</t>
  </si>
  <si>
    <t>Tavola 4 – PSC Sezioni speciali: risorse da riprogrammazione e nuove assegnazioni</t>
  </si>
  <si>
    <t>Finalità di assegnazione</t>
  </si>
  <si>
    <r>
      <rPr>
        <b/>
        <sz val="10"/>
        <color theme="1"/>
        <rFont val="Arial"/>
        <family val="2"/>
      </rPr>
      <t>Sezione speciale 1: risorse FSC contrasto effetti COVID</t>
    </r>
    <r>
      <rPr>
        <b/>
        <vertAlign val="superscript"/>
        <sz val="10"/>
        <color theme="1"/>
        <rFont val="Arial"/>
        <family val="2"/>
      </rPr>
      <t>1</t>
    </r>
  </si>
  <si>
    <r>
      <rPr>
        <b/>
        <sz val="10"/>
        <color theme="1"/>
        <rFont val="Arial"/>
        <family val="2"/>
      </rPr>
      <t>Sezione speciale 2: risorse FSC copertura interventi ex fondi strutturali 2014-2020</t>
    </r>
    <r>
      <rPr>
        <b/>
        <vertAlign val="superscript"/>
        <sz val="10"/>
        <color theme="1"/>
        <rFont val="Arial"/>
        <family val="2"/>
      </rPr>
      <t>2</t>
    </r>
  </si>
  <si>
    <t>Risorse totali per sezioni speciali</t>
  </si>
  <si>
    <t>Risorse da riprogrammazione ex art. 44</t>
  </si>
  <si>
    <t>Risorse da nuove assegnazioni FSC 2014-2020</t>
  </si>
  <si>
    <t>Fonte: Nota Cabina di Regia del 22/07/2020</t>
  </si>
  <si>
    <t>Note:</t>
  </si>
  <si>
    <r>
      <rPr>
        <vertAlign val="superscript"/>
        <sz val="10"/>
        <color theme="1"/>
        <rFont val="Arial"/>
        <family val="2"/>
      </rPr>
      <t>1</t>
    </r>
    <r>
      <rPr>
        <sz val="10"/>
        <color theme="1"/>
        <rFont val="Arial"/>
        <family val="2"/>
      </rPr>
      <t xml:space="preserve"> Art. 241, D.L. n. 34 del 19/05/2020 e s..m.i.</t>
    </r>
  </si>
  <si>
    <r>
      <rPr>
        <vertAlign val="superscript"/>
        <sz val="10"/>
        <color theme="1"/>
        <rFont val="Arial"/>
        <family val="2"/>
      </rPr>
      <t>2</t>
    </r>
    <r>
      <rPr>
        <sz val="10"/>
        <color theme="1"/>
        <rFont val="Arial"/>
        <family val="2"/>
      </rPr>
      <t xml:space="preserve"> Art. 242, D.L. n. 34 del 19/05/2020 e s.m.i.</t>
    </r>
  </si>
  <si>
    <t>Appendice – PSC Sezione Ordinaria – Interventi per articolazione tematica, ciclo di programmazione e stato di attuazione</t>
  </si>
  <si>
    <t>Risorse relative a interventi in corso</t>
  </si>
  <si>
    <r>
      <rPr>
        <b/>
        <sz val="10"/>
        <color theme="1"/>
        <rFont val="Arial"/>
        <family val="2"/>
      </rPr>
      <t>Risorse relative a interventi completati</t>
    </r>
    <r>
      <rPr>
        <b/>
        <vertAlign val="superscript"/>
        <sz val="10"/>
        <color theme="1"/>
        <rFont val="Arial"/>
        <family val="2"/>
      </rPr>
      <t>1</t>
    </r>
  </si>
  <si>
    <r>
      <rPr>
        <b/>
        <sz val="10"/>
        <color theme="1"/>
        <rFont val="Arial"/>
        <family val="2"/>
      </rPr>
      <t>Risorse relative a interventi completati</t>
    </r>
    <r>
      <rPr>
        <b/>
        <vertAlign val="superscript"/>
        <sz val="10"/>
        <color theme="1"/>
        <rFont val="Arial"/>
        <family val="2"/>
      </rPr>
      <t>1</t>
    </r>
  </si>
  <si>
    <r>
      <rPr>
        <b/>
        <sz val="10"/>
        <color theme="1"/>
        <rFont val="Arial"/>
        <family val="2"/>
      </rPr>
      <t>Risorse relative a interventi completati</t>
    </r>
    <r>
      <rPr>
        <b/>
        <vertAlign val="superscript"/>
        <sz val="10"/>
        <color theme="1"/>
        <rFont val="Arial"/>
        <family val="2"/>
      </rPr>
      <t>1</t>
    </r>
  </si>
  <si>
    <r>
      <rPr>
        <vertAlign val="superscript"/>
        <sz val="10"/>
        <color theme="1"/>
        <rFont val="Arial"/>
        <family val="2"/>
      </rPr>
      <t>1</t>
    </r>
    <r>
      <rPr>
        <sz val="10"/>
        <color theme="1"/>
        <rFont val="Arial"/>
        <family val="2"/>
      </rPr>
      <t xml:space="preserve"> Per interventi completati si intendono quelli con fase di esecuzione effettivamente conclusa</t>
    </r>
  </si>
  <si>
    <r>
      <rPr>
        <vertAlign val="superscript"/>
        <sz val="10"/>
        <color theme="1"/>
        <rFont val="Arial"/>
        <family val="2"/>
      </rPr>
      <t xml:space="preserve">1 </t>
    </r>
    <r>
      <rPr>
        <sz val="10"/>
        <color theme="1"/>
        <rFont val="Arial"/>
        <family val="2"/>
      </rPr>
      <t>Per provenienza contabile delle risorse si intende il periodo di programmazione da cui origina la dotazione finanziaria, mentre per strategia di riferimento e monitoraggio si intende il ciclo al quale appartiene lo strumento di programmazione, la cui dotazione può comprendere risorse provenienti contabilmente da diversi cicli.</t>
    </r>
  </si>
  <si>
    <r>
      <rPr>
        <vertAlign val="superscript"/>
        <sz val="10"/>
        <color theme="1"/>
        <rFont val="Arial"/>
        <family val="2"/>
      </rPr>
      <t xml:space="preserve">2 </t>
    </r>
    <r>
      <rPr>
        <sz val="10"/>
        <color theme="1"/>
        <rFont val="Arial"/>
        <family val="2"/>
      </rPr>
      <t>La dotazione FSC 2007-2013 è al netto di risorse per sanzioni per il mancato conseguimento di Obbligazioni Giuridicamente Vincolanti, disposte con delibera n. 97/2017 per 1,06 Meuro.</t>
    </r>
  </si>
  <si>
    <r>
      <rPr>
        <vertAlign val="superscript"/>
        <sz val="10"/>
        <color theme="1"/>
        <rFont val="Arial"/>
        <family val="2"/>
      </rPr>
      <t xml:space="preserve">3 </t>
    </r>
    <r>
      <rPr>
        <sz val="10"/>
        <color theme="1"/>
        <rFont val="Arial"/>
        <family val="2"/>
      </rPr>
      <t>La dotazione FSC 2007-2013 è  anche al netto delle risorse destinate alla costituzione del fondo premiale dei Conti Pubblici Territoriali per tale ciclo di programmazione per complessivi 0,41 Meuro.</t>
    </r>
  </si>
  <si>
    <r>
      <rPr>
        <vertAlign val="superscript"/>
        <sz val="10"/>
        <color rgb="FF000000"/>
        <rFont val="Arial"/>
        <family val="2"/>
      </rPr>
      <t xml:space="preserve">7 </t>
    </r>
    <r>
      <rPr>
        <sz val="10"/>
        <color rgb="FF000000"/>
        <rFont val="Arial"/>
        <family val="2"/>
      </rPr>
      <t>In [F1] sono incluse le risorse dei progetti che soddisfano i criteri di cui al comma 7a del DL 34/2019 in base ai dati di monitoraggio al 31.12.2019.</t>
    </r>
  </si>
  <si>
    <r>
      <rPr>
        <vertAlign val="superscript"/>
        <sz val="10"/>
        <color rgb="FF000000"/>
        <rFont val="Arial"/>
        <family val="2"/>
      </rPr>
      <t xml:space="preserve">8 </t>
    </r>
    <r>
      <rPr>
        <sz val="10"/>
        <color rgb="FF000000"/>
        <rFont val="Arial"/>
        <family val="2"/>
      </rPr>
      <t>In [F2] sono inclusi progetti e iniziative che pur non soddisfacendo i requisiti di cui al al comma 7a del DL 34/2019 alla data di riferimento sono stati considerati di rilievo strategico ad esito delle istruttorie svolte.</t>
    </r>
  </si>
  <si>
    <r>
      <rPr>
        <vertAlign val="superscript"/>
        <sz val="10"/>
        <color rgb="FF202124"/>
        <rFont val="Arial"/>
        <family val="2"/>
      </rPr>
      <t xml:space="preserve">9 </t>
    </r>
    <r>
      <rPr>
        <sz val="10"/>
        <color rgb="FF202124"/>
        <rFont val="Arial"/>
        <family val="2"/>
      </rPr>
      <t>Assegnazione in [L] stabilita con Delibera CIPE n. 39 del 28/07/2020</t>
    </r>
  </si>
  <si>
    <r>
      <rPr>
        <vertAlign val="superscript"/>
        <sz val="10"/>
        <color theme="1"/>
        <rFont val="Arial"/>
        <family val="2"/>
      </rPr>
      <t xml:space="preserve">11 </t>
    </r>
    <r>
      <rPr>
        <sz val="10"/>
        <color theme="1"/>
        <rFont val="Arial"/>
        <family val="2"/>
      </rPr>
      <t>Il valore delle sezioni speciali in [O] è soggetto a quanto stabilito al punto 1.2 della Delibera CIPE n. 39 del 28/07/2020</t>
    </r>
  </si>
  <si>
    <r>
      <rPr>
        <vertAlign val="superscript"/>
        <sz val="10"/>
        <color theme="1"/>
        <rFont val="Arial"/>
        <family val="2"/>
      </rPr>
      <t xml:space="preserve">5 </t>
    </r>
    <r>
      <rPr>
        <sz val="10"/>
        <color theme="1"/>
        <rFont val="Arial"/>
        <family val="2"/>
      </rPr>
      <t>La dotazione FSC 2007-2013 è anche al netto dei tagli originari di risorse per contributi straordinari di finanza pubblica disposti in base a norme di legge: ex D.L. 95/2012, art. 16, c.2 (annualità 2015) per 69,41 Meuro, ex L. 147/2013 art. 1, cc. 522-525 (annualità 2014) per 59,98 Meuro, ex D.L. n. 66/2014, art. 46, c. 6 (annualità 2014) per 13,22 Meuro, ex D.L. n. 66/2014, art. 46, c. 6 e s.m.i. (annualità 2015) per 49,58 Meuro. Eventuali successive rettifiche a tali tagli sono considerate,se rilevanti, in altre poste della Tavola.</t>
    </r>
  </si>
  <si>
    <r>
      <t>Provenienza contabile delle risorse</t>
    </r>
    <r>
      <rPr>
        <b/>
        <vertAlign val="superscript"/>
        <sz val="10"/>
        <color rgb="FF000000"/>
        <rFont val="Arial"/>
        <family val="2"/>
      </rPr>
      <t xml:space="preserve"> 1</t>
    </r>
  </si>
  <si>
    <r>
      <t>Ciclo di programmazione 
(strategia di riferimento e monitoraggio)</t>
    </r>
    <r>
      <rPr>
        <b/>
        <vertAlign val="superscript"/>
        <sz val="10"/>
        <color rgb="FF000000"/>
        <rFont val="Arial"/>
        <family val="2"/>
      </rPr>
      <t xml:space="preserve"> 1</t>
    </r>
  </si>
  <si>
    <r>
      <rPr>
        <sz val="10"/>
        <color rgb="FF000000"/>
        <rFont val="Arial"/>
        <family val="2"/>
      </rPr>
      <t xml:space="preserve">PROGRAMMA ATTUATIVO REGIONALE (PAR)  VENETO </t>
    </r>
    <r>
      <rPr>
        <vertAlign val="superscript"/>
        <sz val="10"/>
        <color rgb="FF000000"/>
        <rFont val="Arial"/>
        <family val="2"/>
      </rPr>
      <t xml:space="preserve"> 2 3 4 5</t>
    </r>
  </si>
  <si>
    <r>
      <rPr>
        <vertAlign val="superscript"/>
        <sz val="10"/>
        <color theme="1"/>
        <rFont val="Arial"/>
        <family val="2"/>
      </rPr>
      <t xml:space="preserve">6 </t>
    </r>
    <r>
      <rPr>
        <sz val="10"/>
        <color theme="1"/>
        <rFont val="Arial"/>
        <family val="2"/>
      </rPr>
      <t>La dotazione FSC 2000-2006 è al netto di risorse per sanzioni, economie e riduzioni già accertate dalla delibera CIPE n. 41/2012.</t>
    </r>
  </si>
  <si>
    <r>
      <rPr>
        <sz val="10"/>
        <color rgb="FF000000"/>
        <rFont val="Arial"/>
        <family val="2"/>
      </rPr>
      <t>INTESA VENETO</t>
    </r>
    <r>
      <rPr>
        <vertAlign val="superscript"/>
        <sz val="10"/>
        <color rgb="FF000000"/>
        <rFont val="Arial"/>
        <family val="2"/>
      </rPr>
      <t xml:space="preserve"> 6</t>
    </r>
  </si>
  <si>
    <r>
      <t>[F1] Risorse di cui al comma 7.a</t>
    </r>
    <r>
      <rPr>
        <i/>
        <vertAlign val="superscript"/>
        <sz val="10"/>
        <color rgb="FF000000"/>
        <rFont val="Arial"/>
        <family val="2"/>
      </rPr>
      <t xml:space="preserve"> 7</t>
    </r>
  </si>
  <si>
    <r>
      <t>[F2] Risorse di cui al comma 7.b</t>
    </r>
    <r>
      <rPr>
        <i/>
        <vertAlign val="superscript"/>
        <sz val="10"/>
        <color rgb="FF000000"/>
        <rFont val="Arial"/>
        <family val="2"/>
      </rPr>
      <t xml:space="preserve"> 8</t>
    </r>
  </si>
  <si>
    <r>
      <t>[L] Nuove assegnazioni FSC 2014-2020 per sezioni speciali PSC</t>
    </r>
    <r>
      <rPr>
        <b/>
        <vertAlign val="superscript"/>
        <sz val="11"/>
        <color rgb="FF000000"/>
        <rFont val="Arial"/>
        <family val="2"/>
      </rPr>
      <t xml:space="preserve"> 9</t>
    </r>
  </si>
  <si>
    <r>
      <t xml:space="preserve">[L.1] Compensazione risorse da atto CSR 25/03/2021 </t>
    </r>
    <r>
      <rPr>
        <b/>
        <vertAlign val="superscript"/>
        <sz val="11"/>
        <color theme="1"/>
        <rFont val="Arial"/>
        <family val="2"/>
      </rPr>
      <t>10</t>
    </r>
  </si>
  <si>
    <r>
      <t>[O] Sezioni speciali PSC [O = I + L]</t>
    </r>
    <r>
      <rPr>
        <i/>
        <vertAlign val="superscript"/>
        <sz val="10"/>
        <color theme="1"/>
        <rFont val="Arial"/>
        <family val="2"/>
      </rPr>
      <t xml:space="preserve"> 11</t>
    </r>
  </si>
  <si>
    <r>
      <t>Da programmare [L.1]</t>
    </r>
    <r>
      <rPr>
        <i/>
        <vertAlign val="superscript"/>
        <sz val="10"/>
        <color theme="1"/>
        <rFont val="Arial"/>
        <family val="2"/>
      </rPr>
      <t xml:space="preserve"> 10</t>
    </r>
  </si>
  <si>
    <t>STRUMENTI DI ATTUAZIONE DIRETTA</t>
  </si>
  <si>
    <t>NA</t>
  </si>
  <si>
    <r>
      <rPr>
        <vertAlign val="superscript"/>
        <sz val="10"/>
        <color theme="1"/>
        <rFont val="Arial"/>
        <family val="2"/>
      </rPr>
      <t xml:space="preserve">4 </t>
    </r>
    <r>
      <rPr>
        <sz val="10"/>
        <color theme="1"/>
        <rFont val="Arial"/>
        <family val="2"/>
      </rPr>
      <t>La dotazione FSC 2007-2013 è anche al netto delle risorse utilizzate dall’Amministrazione, in base a norme di legge, per ripiano di debiti per complessivi 21,16 Meuro.</t>
    </r>
  </si>
  <si>
    <r>
      <t>NON ATTRIBUITO / DA ASSESTARE NEL MONITORAGGIO</t>
    </r>
    <r>
      <rPr>
        <vertAlign val="superscript"/>
        <sz val="10"/>
        <color rgb="FF000000"/>
        <rFont val="Arial"/>
        <family val="2"/>
      </rPr>
      <t xml:space="preserve"> 1</t>
    </r>
  </si>
  <si>
    <r>
      <rPr>
        <vertAlign val="superscript"/>
        <sz val="10"/>
        <color rgb="FF000000"/>
        <rFont val="Arial"/>
        <family val="2"/>
      </rPr>
      <t xml:space="preserve">1 </t>
    </r>
    <r>
      <rPr>
        <sz val="10"/>
        <color rgb="FF000000"/>
        <rFont val="Arial"/>
        <family val="2"/>
      </rPr>
      <t>La voce "Non attribuito/Da assestare nel monitoraggio" indica l’ammontare netto di  risorse per cui, ai fini della corretta classificazione tematica, è necessaria da parte dell’Amministrazione titolare un'attività di assestamento (correzione-integrazione) dei corrispondenti dati a livello di intervento o progetto nei Sistemi Nazionali di Monitoraggio rispetto a quanto presente alla data di riferimento del 30/06/2020 . Tali attività di assestamento dei dati monitorati  per i Piani Sviluppo e Coesione (PSC) sono normate nelle modalità e tempistiche nell'ambito delle disposizioni quadro dei Piani stessi. Poiché tali attività, ad esito delle istruttorie condotte, possono riguardare sia la correzione di variabili di progetti già monitorati (ad esempio la dimensione delle coperture FSC nel relativo piano finanziario), sia l’inserimento a monitoraggio di progetti erroneamente non considerati/validati, sia la disattivazione nel monitoraggio di progetti non più validi o non più coperti dal FSC,  la voce  "Non attribuito/Da assestare nel monitoraggio" può presentare valori netti negativi.</t>
    </r>
  </si>
  <si>
    <r>
      <t>NON ATTRIBUITO / DA ASSESTARE NEL MONITORAGGIO</t>
    </r>
    <r>
      <rPr>
        <vertAlign val="superscript"/>
        <sz val="10"/>
        <color rgb="FF000000"/>
        <rFont val="Arial"/>
        <family val="2"/>
      </rPr>
      <t xml:space="preserve"> 2</t>
    </r>
  </si>
  <si>
    <r>
      <rPr>
        <vertAlign val="superscript"/>
        <sz val="10"/>
        <color rgb="FF000000"/>
        <rFont val="Arial"/>
        <family val="2"/>
      </rPr>
      <t xml:space="preserve">2 </t>
    </r>
    <r>
      <rPr>
        <sz val="10"/>
        <color rgb="FF000000"/>
        <rFont val="Arial"/>
        <family val="2"/>
      </rPr>
      <t>La voce "Non attribuito/Da assestare nel monitoraggio" indica l’ammontare netto di  risorse per cui, ai fini della corretta classificazione tematica, è necessaria da parte dell’Amministrazione titolare un'attività di assestamento (correzione-integrazione) dei corrispondenti dati a livello di intervento o progetto nei Sistemi Nazionali di Monitoraggio rispetto a quanto presente alla data di riferimento del 30/06/2020 . Tali attività di assestamento dei dati monitorati  per i Piani Sviluppo e Coesione (PSC) sono normate nelle modalità e tempistiche nell'ambito delle disposizioni quadro dei Piani stessi. Poiché tali attività, ad esito delle istruttorie condotte, possono riguardare sia la correzione di variabili di progetti già monitorati (ad esempio la dimensione delle coperture FSC nel relativo piano finanziario), sia l’inserimento a monitoraggio di progetti erroneamente non considerati/validati, sia la disattivazione nel monitoraggio di progetti non più validi o non più coperti dal FSC,  la voce  "Non attribuito/Da assestare nel monitoraggio" può presentare valori netti negativi.</t>
    </r>
  </si>
  <si>
    <r>
      <rPr>
        <vertAlign val="superscript"/>
        <sz val="10"/>
        <color rgb="FF000000"/>
        <rFont val="Arial"/>
        <family val="2"/>
      </rPr>
      <t xml:space="preserve">10 </t>
    </r>
    <r>
      <rPr>
        <sz val="10"/>
        <color rgb="FF000000"/>
        <rFont val="Arial"/>
        <family val="2"/>
      </rPr>
      <t xml:space="preserve"> In [L.1] sono rappresentate le risorse riassegnate a seguito dell'intesa in Conferenza Stato Regioni del 25/03/2021  (atto CSR n.25/2021) per ripropozionamento del taglio ex D.L. n. 66/2014, art. 46, c. 6 (annualità 2014, operato originariamente in eccesso in via prudenziale)  contestualmente all'adozione del PSC e quindi convenzionalmente imputate al ciclo 2014-2020. Tali risorse sono da programmare (finalizzare a interventi) nel rispetto delle modalità previste dalle disposizioni quadro per il PSC.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</si>
</sst>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color rgb="FF000000"/>
      <name val="Arial"/>
    </font>
    <font>
      <b/>
      <sz val="12"/>
      <color rgb="FF000000"/>
      <name val="Arial"/>
      <family val="2"/>
    </font>
    <font>
      <b/>
      <sz val="12"/>
      <color theme="1"/>
      <name val="Arial"/>
      <family val="2"/>
    </font>
    <font>
      <b/>
      <sz val="14"/>
      <color rgb="FF000000"/>
      <name val="Arial"/>
      <family val="2"/>
    </font>
    <font>
      <b/>
      <sz val="10"/>
      <color rgb="FF000000"/>
      <name val="Arial"/>
      <family val="2"/>
    </font>
    <font>
      <i/>
      <sz val="10"/>
      <color rgb="FF000000"/>
      <name val="Arial"/>
      <family val="2"/>
    </font>
    <font>
      <sz val="10"/>
      <name val="Arial"/>
      <family val="2"/>
    </font>
    <font>
      <b/>
      <sz val="11"/>
      <color rgb="FF000000"/>
      <name val="Arial"/>
      <family val="2"/>
    </font>
    <font>
      <b/>
      <sz val="11"/>
      <color theme="1"/>
      <name val="Arial"/>
      <family val="2"/>
    </font>
    <font>
      <i/>
      <sz val="10"/>
      <color theme="1"/>
      <name val="Arial"/>
      <family val="2"/>
    </font>
    <font>
      <sz val="10"/>
      <color theme="1"/>
      <name val="Arial"/>
      <family val="2"/>
    </font>
    <font>
      <sz val="10"/>
      <color theme="1"/>
      <name val="Calibri"/>
      <family val="2"/>
    </font>
    <font>
      <sz val="10"/>
      <color rgb="FF202124"/>
      <name val="Arial"/>
      <family val="2"/>
    </font>
    <font>
      <sz val="10"/>
      <color rgb="FFC9211E"/>
      <name val="Arial"/>
      <family val="2"/>
    </font>
    <font>
      <b/>
      <i/>
      <sz val="10"/>
      <color rgb="FF000000"/>
      <name val="Arial"/>
      <family val="2"/>
    </font>
    <font>
      <b/>
      <sz val="10"/>
      <color theme="1"/>
      <name val="Arial"/>
      <family val="2"/>
    </font>
    <font>
      <vertAlign val="superscript"/>
      <sz val="10"/>
      <color theme="1"/>
      <name val="Arial"/>
      <family val="2"/>
    </font>
    <font>
      <sz val="11"/>
      <name val="Calibri"/>
      <family val="2"/>
    </font>
    <font>
      <b/>
      <vertAlign val="superscript"/>
      <sz val="10"/>
      <color rgb="FF000000"/>
      <name val="Arial"/>
      <family val="2"/>
    </font>
    <font>
      <sz val="10"/>
      <color rgb="FF000000"/>
      <name val="Arial"/>
      <family val="2"/>
    </font>
    <font>
      <vertAlign val="superscript"/>
      <sz val="10"/>
      <color rgb="FF000000"/>
      <name val="Arial"/>
      <family val="2"/>
    </font>
    <font>
      <i/>
      <vertAlign val="superscript"/>
      <sz val="10"/>
      <color rgb="FF000000"/>
      <name val="Arial"/>
      <family val="2"/>
    </font>
    <font>
      <b/>
      <vertAlign val="superscript"/>
      <sz val="11"/>
      <color rgb="FF000000"/>
      <name val="Arial"/>
      <family val="2"/>
    </font>
    <font>
      <i/>
      <vertAlign val="superscript"/>
      <sz val="10"/>
      <color theme="1"/>
      <name val="Arial"/>
      <family val="2"/>
    </font>
    <font>
      <vertAlign val="superscript"/>
      <sz val="10"/>
      <color rgb="FF202124"/>
      <name val="Arial"/>
      <family val="2"/>
    </font>
    <font>
      <b/>
      <vertAlign val="superscript"/>
      <sz val="10"/>
      <color theme="1"/>
      <name val="Arial"/>
      <family val="2"/>
    </font>
    <font>
      <b/>
      <vertAlign val="superscript"/>
      <sz val="11"/>
      <color theme="1"/>
      <name val="Arial"/>
      <family val="2"/>
    </font>
  </fonts>
  <fills count="5">
    <fill>
      <patternFill patternType="none"/>
    </fill>
    <fill>
      <patternFill patternType="gray125"/>
    </fill>
    <fill>
      <patternFill patternType="solid">
        <fgColor rgb="FFDDDDDD"/>
        <bgColor rgb="FFDDDDDD"/>
      </patternFill>
    </fill>
    <fill>
      <patternFill patternType="solid">
        <fgColor rgb="FFB2B2B2"/>
        <bgColor rgb="FFB2B2B2"/>
      </patternFill>
    </fill>
    <fill>
      <patternFill patternType="solid">
        <fgColor rgb="FF999999"/>
        <bgColor rgb="FF999999"/>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67">
    <xf numFmtId="0" fontId="0" fillId="0" borderId="0" xfId="0" applyFont="1" applyAlignment="1"/>
    <xf numFmtId="0" fontId="1" fillId="0" borderId="0" xfId="0" applyFont="1"/>
    <xf numFmtId="0" fontId="2" fillId="0" borderId="0" xfId="0" applyFont="1"/>
    <xf numFmtId="0" fontId="3" fillId="0" borderId="0" xfId="0" applyFont="1"/>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0" fillId="0" borderId="1" xfId="0" applyFont="1" applyBorder="1"/>
    <xf numFmtId="0" fontId="5" fillId="0" borderId="0" xfId="0" applyFont="1"/>
    <xf numFmtId="4" fontId="4" fillId="2" borderId="1" xfId="0" applyNumberFormat="1"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vertical="center"/>
    </xf>
    <xf numFmtId="4" fontId="0" fillId="0" borderId="1" xfId="0" applyNumberFormat="1" applyFont="1" applyBorder="1" applyAlignment="1">
      <alignment vertical="center"/>
    </xf>
    <xf numFmtId="4" fontId="4" fillId="2" borderId="1" xfId="0" applyNumberFormat="1" applyFont="1" applyFill="1" applyBorder="1" applyAlignment="1">
      <alignment vertical="center"/>
    </xf>
    <xf numFmtId="4" fontId="7" fillId="3" borderId="1" xfId="0" applyNumberFormat="1" applyFont="1" applyFill="1" applyBorder="1" applyAlignment="1">
      <alignment vertical="center"/>
    </xf>
    <xf numFmtId="4" fontId="5" fillId="0" borderId="1" xfId="0" applyNumberFormat="1" applyFont="1" applyBorder="1" applyAlignment="1">
      <alignment vertical="center"/>
    </xf>
    <xf numFmtId="4" fontId="8" fillId="3" borderId="1" xfId="0" applyNumberFormat="1" applyFont="1" applyFill="1" applyBorder="1" applyAlignment="1">
      <alignment horizontal="right"/>
    </xf>
    <xf numFmtId="4" fontId="8" fillId="4" borderId="1" xfId="0" applyNumberFormat="1" applyFont="1" applyFill="1" applyBorder="1" applyAlignment="1">
      <alignment horizontal="right"/>
    </xf>
    <xf numFmtId="4" fontId="10" fillId="0" borderId="1" xfId="0" applyNumberFormat="1" applyFont="1" applyBorder="1" applyAlignment="1">
      <alignment horizontal="right"/>
    </xf>
    <xf numFmtId="4" fontId="9" fillId="0" borderId="1" xfId="0" applyNumberFormat="1" applyFont="1" applyBorder="1" applyAlignment="1">
      <alignment horizontal="right"/>
    </xf>
    <xf numFmtId="0" fontId="11" fillId="0" borderId="0" xfId="0" applyFont="1"/>
    <xf numFmtId="0" fontId="10" fillId="0" borderId="0" xfId="0" applyFont="1"/>
    <xf numFmtId="0" fontId="0" fillId="0" borderId="0" xfId="0" applyFont="1"/>
    <xf numFmtId="0" fontId="13" fillId="0" borderId="0" xfId="0" applyFont="1"/>
    <xf numFmtId="4" fontId="5" fillId="0" borderId="1" xfId="0" applyNumberFormat="1" applyFont="1" applyBorder="1"/>
    <xf numFmtId="0" fontId="4" fillId="2" borderId="1" xfId="0" applyFont="1" applyFill="1" applyBorder="1"/>
    <xf numFmtId="4" fontId="4" fillId="2" borderId="1" xfId="0" applyNumberFormat="1" applyFont="1" applyFill="1" applyBorder="1"/>
    <xf numFmtId="4" fontId="14" fillId="2" borderId="1" xfId="0" applyNumberFormat="1" applyFont="1" applyFill="1" applyBorder="1"/>
    <xf numFmtId="0" fontId="0" fillId="0" borderId="0" xfId="0" applyFont="1" applyAlignment="1">
      <alignment horizontal="right"/>
    </xf>
    <xf numFmtId="4" fontId="15" fillId="2" borderId="1" xfId="0" applyNumberFormat="1" applyFont="1" applyFill="1" applyBorder="1" applyAlignment="1">
      <alignment horizontal="center" vertical="center" wrapText="1"/>
    </xf>
    <xf numFmtId="0" fontId="0" fillId="0" borderId="0" xfId="0" applyFont="1" applyAlignment="1">
      <alignment horizontal="center" vertical="center" wrapText="1"/>
    </xf>
    <xf numFmtId="0" fontId="16" fillId="0" borderId="0" xfId="0" applyFont="1"/>
    <xf numFmtId="4" fontId="0" fillId="0" borderId="1" xfId="0" applyNumberFormat="1" applyFont="1" applyBorder="1"/>
    <xf numFmtId="4" fontId="17" fillId="0" borderId="0" xfId="0" applyNumberFormat="1" applyFont="1" applyAlignment="1">
      <alignment horizontal="right"/>
    </xf>
    <xf numFmtId="0" fontId="19" fillId="0" borderId="0" xfId="0" applyFont="1" applyAlignment="1"/>
    <xf numFmtId="0" fontId="19" fillId="0" borderId="1" xfId="0" applyFont="1" applyBorder="1" applyAlignment="1">
      <alignment vertical="center" wrapText="1"/>
    </xf>
    <xf numFmtId="0" fontId="0" fillId="0" borderId="0" xfId="0" applyFont="1" applyAlignment="1">
      <alignment wrapText="1"/>
    </xf>
    <xf numFmtId="0" fontId="0" fillId="0" borderId="1" xfId="0" applyFont="1" applyBorder="1" applyAlignment="1">
      <alignment horizontal="left" vertical="center"/>
    </xf>
    <xf numFmtId="14"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xf>
    <xf numFmtId="0" fontId="0" fillId="0" borderId="0" xfId="0"/>
    <xf numFmtId="14" fontId="19" fillId="0" borderId="1" xfId="0" applyNumberFormat="1" applyFont="1" applyBorder="1" applyAlignment="1">
      <alignment horizontal="left" vertical="center" wrapText="1"/>
    </xf>
    <xf numFmtId="0" fontId="19" fillId="0" borderId="1" xfId="0" applyFont="1" applyBorder="1" applyAlignment="1">
      <alignment horizontal="left" vertical="center"/>
    </xf>
    <xf numFmtId="0" fontId="19" fillId="0" borderId="1" xfId="0" applyFont="1" applyBorder="1"/>
    <xf numFmtId="4" fontId="4" fillId="2" borderId="2" xfId="0" applyNumberFormat="1" applyFont="1" applyFill="1" applyBorder="1" applyAlignment="1">
      <alignment horizontal="center" vertical="center" wrapText="1"/>
    </xf>
    <xf numFmtId="0" fontId="6" fillId="0" borderId="3" xfId="0" applyFont="1" applyBorder="1"/>
    <xf numFmtId="0" fontId="6" fillId="0" borderId="4" xfId="0" applyFont="1" applyBorder="1"/>
    <xf numFmtId="0" fontId="4" fillId="2" borderId="5" xfId="0" applyFont="1" applyFill="1" applyBorder="1" applyAlignment="1">
      <alignment horizontal="center" vertical="center" wrapText="1"/>
    </xf>
    <xf numFmtId="0" fontId="6" fillId="0" borderId="6" xfId="0" applyFont="1" applyBorder="1"/>
    <xf numFmtId="4" fontId="4" fillId="2" borderId="5" xfId="0" applyNumberFormat="1" applyFont="1" applyFill="1" applyBorder="1" applyAlignment="1">
      <alignment horizontal="center" vertical="center"/>
    </xf>
    <xf numFmtId="0" fontId="10" fillId="0" borderId="0" xfId="0" applyFont="1" applyAlignment="1">
      <alignment wrapText="1"/>
    </xf>
    <xf numFmtId="0" fontId="0" fillId="0" borderId="0" xfId="0"/>
    <xf numFmtId="0" fontId="12" fillId="0" borderId="0" xfId="0" applyFont="1" applyAlignment="1">
      <alignment horizontal="left"/>
    </xf>
    <xf numFmtId="0" fontId="19" fillId="0" borderId="0" xfId="0" applyFont="1" applyAlignment="1">
      <alignment horizontal="left" wrapText="1"/>
    </xf>
    <xf numFmtId="0" fontId="10" fillId="0" borderId="0" xfId="0" applyFont="1" applyAlignment="1">
      <alignment horizontal="left"/>
    </xf>
    <xf numFmtId="0" fontId="4" fillId="2" borderId="2" xfId="0" applyFont="1" applyFill="1" applyBorder="1" applyAlignment="1">
      <alignment horizontal="left" vertical="center" wrapText="1"/>
    </xf>
    <xf numFmtId="0" fontId="5" fillId="0" borderId="2" xfId="0" applyFont="1" applyBorder="1" applyAlignment="1">
      <alignment horizontal="right" vertical="center"/>
    </xf>
    <xf numFmtId="0" fontId="5" fillId="0" borderId="2" xfId="0" applyFont="1" applyBorder="1" applyAlignment="1">
      <alignment horizontal="right" vertical="center" wrapText="1"/>
    </xf>
    <xf numFmtId="0" fontId="7" fillId="3" borderId="2" xfId="0" applyFont="1" applyFill="1" applyBorder="1" applyAlignment="1">
      <alignment horizontal="left" vertical="center"/>
    </xf>
    <xf numFmtId="0" fontId="5" fillId="0" borderId="5" xfId="0" applyFont="1" applyBorder="1" applyAlignment="1">
      <alignment horizontal="left" vertical="center" wrapText="1"/>
    </xf>
    <xf numFmtId="0" fontId="6" fillId="0" borderId="7" xfId="0" applyFont="1" applyBorder="1"/>
    <xf numFmtId="0" fontId="8" fillId="3" borderId="2" xfId="0" applyFont="1" applyFill="1" applyBorder="1" applyAlignment="1">
      <alignment horizontal="left" vertical="center"/>
    </xf>
    <xf numFmtId="0" fontId="8" fillId="4" borderId="2" xfId="0" applyFont="1" applyFill="1" applyBorder="1"/>
    <xf numFmtId="0" fontId="9" fillId="0" borderId="5" xfId="0" applyFont="1" applyBorder="1" applyAlignment="1">
      <alignment wrapText="1"/>
    </xf>
    <xf numFmtId="0" fontId="9" fillId="0" borderId="2" xfId="0" applyFont="1" applyBorder="1" applyAlignment="1">
      <alignment horizontal="right"/>
    </xf>
    <xf numFmtId="0" fontId="19"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999"/>
  <sheetViews>
    <sheetView showGridLines="0" tabSelected="1" zoomScaleNormal="100" workbookViewId="0">
      <selection activeCell="D4" sqref="D4"/>
    </sheetView>
  </sheetViews>
  <sheetFormatPr baseColWidth="10" defaultColWidth="14.5" defaultRowHeight="15" customHeight="1" outlineLevelCol="1" x14ac:dyDescent="0.15"/>
  <cols>
    <col min="1" max="1" width="20.5" customWidth="1" outlineLevel="1"/>
    <col min="2" max="2" width="61.1640625" customWidth="1" outlineLevel="1"/>
    <col min="3" max="3" width="92.6640625" style="35" customWidth="1" outlineLevel="1"/>
    <col min="4" max="4" width="20.5" customWidth="1" outlineLevel="1"/>
    <col min="5" max="26" width="11" customWidth="1"/>
  </cols>
  <sheetData>
    <row r="1" spans="1:4" ht="15.75" customHeight="1" x14ac:dyDescent="0.2">
      <c r="A1" s="1" t="s">
        <v>0</v>
      </c>
    </row>
    <row r="2" spans="1:4" ht="14.25" customHeight="1" x14ac:dyDescent="0.2">
      <c r="A2" s="2" t="s">
        <v>1</v>
      </c>
    </row>
    <row r="3" spans="1:4" ht="18" customHeight="1" x14ac:dyDescent="0.2">
      <c r="A3" s="3"/>
    </row>
    <row r="4" spans="1:4" ht="55.5" customHeight="1" x14ac:dyDescent="0.15">
      <c r="A4" s="4" t="s">
        <v>2</v>
      </c>
      <c r="B4" s="4" t="s">
        <v>3</v>
      </c>
      <c r="C4" s="5" t="s">
        <v>4</v>
      </c>
      <c r="D4" s="4" t="s">
        <v>5</v>
      </c>
    </row>
    <row r="5" spans="1:4" ht="14" x14ac:dyDescent="0.15">
      <c r="A5" s="36" t="s">
        <v>6</v>
      </c>
      <c r="B5" s="36" t="s">
        <v>7</v>
      </c>
      <c r="C5" s="37" t="s">
        <v>8</v>
      </c>
      <c r="D5" s="38" t="s">
        <v>9</v>
      </c>
    </row>
    <row r="6" spans="1:4" ht="14" x14ac:dyDescent="0.15">
      <c r="A6" s="36" t="s">
        <v>6</v>
      </c>
      <c r="B6" s="38" t="s">
        <v>7</v>
      </c>
      <c r="C6" s="37" t="s">
        <v>10</v>
      </c>
      <c r="D6" s="38" t="s">
        <v>11</v>
      </c>
    </row>
    <row r="7" spans="1:4" ht="14" x14ac:dyDescent="0.15">
      <c r="A7" s="36" t="s">
        <v>6</v>
      </c>
      <c r="B7" s="38" t="s">
        <v>7</v>
      </c>
      <c r="C7" s="37" t="s">
        <v>12</v>
      </c>
      <c r="D7" s="38" t="s">
        <v>13</v>
      </c>
    </row>
    <row r="8" spans="1:4" ht="14" x14ac:dyDescent="0.15">
      <c r="A8" s="36" t="s">
        <v>6</v>
      </c>
      <c r="B8" s="38" t="s">
        <v>7</v>
      </c>
      <c r="C8" s="37" t="s">
        <v>14</v>
      </c>
      <c r="D8" s="38" t="s">
        <v>15</v>
      </c>
    </row>
    <row r="9" spans="1:4" ht="14" x14ac:dyDescent="0.15">
      <c r="A9" s="36" t="s">
        <v>6</v>
      </c>
      <c r="B9" s="38" t="s">
        <v>7</v>
      </c>
      <c r="C9" s="37" t="s">
        <v>16</v>
      </c>
      <c r="D9" s="38" t="s">
        <v>17</v>
      </c>
    </row>
    <row r="10" spans="1:4" ht="14" x14ac:dyDescent="0.15">
      <c r="A10" s="36" t="s">
        <v>6</v>
      </c>
      <c r="B10" s="38" t="s">
        <v>7</v>
      </c>
      <c r="C10" s="37" t="s">
        <v>8</v>
      </c>
      <c r="D10" s="38" t="s">
        <v>18</v>
      </c>
    </row>
    <row r="11" spans="1:4" ht="14" x14ac:dyDescent="0.15">
      <c r="A11" s="36" t="s">
        <v>6</v>
      </c>
      <c r="B11" s="38" t="s">
        <v>7</v>
      </c>
      <c r="C11" s="37" t="s">
        <v>19</v>
      </c>
      <c r="D11" s="38" t="s">
        <v>20</v>
      </c>
    </row>
    <row r="12" spans="1:4" ht="14" x14ac:dyDescent="0.15">
      <c r="A12" s="36" t="s">
        <v>6</v>
      </c>
      <c r="B12" s="38" t="s">
        <v>7</v>
      </c>
      <c r="C12" s="37" t="s">
        <v>21</v>
      </c>
      <c r="D12" s="38" t="s">
        <v>22</v>
      </c>
    </row>
    <row r="13" spans="1:4" ht="14" x14ac:dyDescent="0.15">
      <c r="A13" s="36" t="s">
        <v>6</v>
      </c>
      <c r="B13" s="38" t="s">
        <v>7</v>
      </c>
      <c r="C13" s="37" t="s">
        <v>23</v>
      </c>
      <c r="D13" s="38" t="s">
        <v>24</v>
      </c>
    </row>
    <row r="14" spans="1:4" ht="14" x14ac:dyDescent="0.15">
      <c r="A14" s="36" t="s">
        <v>6</v>
      </c>
      <c r="B14" s="38" t="s">
        <v>7</v>
      </c>
      <c r="C14" s="37" t="s">
        <v>25</v>
      </c>
      <c r="D14" s="38" t="s">
        <v>26</v>
      </c>
    </row>
    <row r="15" spans="1:4" ht="14" x14ac:dyDescent="0.15">
      <c r="A15" s="36" t="s">
        <v>6</v>
      </c>
      <c r="B15" s="38" t="s">
        <v>7</v>
      </c>
      <c r="C15" s="37" t="s">
        <v>27</v>
      </c>
      <c r="D15" s="38" t="s">
        <v>28</v>
      </c>
    </row>
    <row r="16" spans="1:4" ht="14" x14ac:dyDescent="0.15">
      <c r="A16" s="36" t="s">
        <v>6</v>
      </c>
      <c r="B16" s="38" t="s">
        <v>7</v>
      </c>
      <c r="C16" s="37" t="s">
        <v>29</v>
      </c>
      <c r="D16" s="38" t="s">
        <v>30</v>
      </c>
    </row>
    <row r="17" spans="1:4" ht="14" x14ac:dyDescent="0.15">
      <c r="A17" s="36" t="s">
        <v>6</v>
      </c>
      <c r="B17" s="38" t="s">
        <v>7</v>
      </c>
      <c r="C17" s="37" t="s">
        <v>31</v>
      </c>
      <c r="D17" s="38" t="s">
        <v>32</v>
      </c>
    </row>
    <row r="18" spans="1:4" ht="14" x14ac:dyDescent="0.15">
      <c r="A18" s="36" t="s">
        <v>6</v>
      </c>
      <c r="B18" s="38" t="s">
        <v>7</v>
      </c>
      <c r="C18" s="37" t="s">
        <v>33</v>
      </c>
      <c r="D18" s="38" t="s">
        <v>34</v>
      </c>
    </row>
    <row r="19" spans="1:4" ht="14" x14ac:dyDescent="0.15">
      <c r="A19" s="36" t="s">
        <v>6</v>
      </c>
      <c r="B19" s="38" t="s">
        <v>7</v>
      </c>
      <c r="C19" s="37" t="s">
        <v>35</v>
      </c>
      <c r="D19" s="38" t="s">
        <v>36</v>
      </c>
    </row>
    <row r="20" spans="1:4" ht="14" x14ac:dyDescent="0.15">
      <c r="A20" s="36" t="s">
        <v>6</v>
      </c>
      <c r="B20" s="38" t="s">
        <v>7</v>
      </c>
      <c r="C20" s="37" t="s">
        <v>37</v>
      </c>
      <c r="D20" s="38" t="s">
        <v>38</v>
      </c>
    </row>
    <row r="21" spans="1:4" ht="14" x14ac:dyDescent="0.15">
      <c r="A21" s="36" t="s">
        <v>6</v>
      </c>
      <c r="B21" s="38" t="s">
        <v>7</v>
      </c>
      <c r="C21" s="37" t="s">
        <v>39</v>
      </c>
      <c r="D21" s="38" t="s">
        <v>40</v>
      </c>
    </row>
    <row r="22" spans="1:4" ht="14" x14ac:dyDescent="0.15">
      <c r="A22" s="36" t="s">
        <v>6</v>
      </c>
      <c r="B22" s="38" t="s">
        <v>7</v>
      </c>
      <c r="C22" s="37" t="s">
        <v>41</v>
      </c>
      <c r="D22" s="38" t="s">
        <v>42</v>
      </c>
    </row>
    <row r="23" spans="1:4" ht="14" x14ac:dyDescent="0.15">
      <c r="A23" s="36" t="s">
        <v>6</v>
      </c>
      <c r="B23" s="38" t="s">
        <v>7</v>
      </c>
      <c r="C23" s="37" t="s">
        <v>43</v>
      </c>
      <c r="D23" s="38" t="s">
        <v>44</v>
      </c>
    </row>
    <row r="24" spans="1:4" ht="14" x14ac:dyDescent="0.15">
      <c r="A24" s="36" t="s">
        <v>6</v>
      </c>
      <c r="B24" s="38" t="s">
        <v>7</v>
      </c>
      <c r="C24" s="37" t="s">
        <v>45</v>
      </c>
      <c r="D24" s="38" t="s">
        <v>46</v>
      </c>
    </row>
    <row r="25" spans="1:4" ht="14" x14ac:dyDescent="0.15">
      <c r="A25" s="36" t="s">
        <v>6</v>
      </c>
      <c r="B25" s="38" t="s">
        <v>7</v>
      </c>
      <c r="C25" s="37" t="s">
        <v>47</v>
      </c>
      <c r="D25" s="38" t="s">
        <v>48</v>
      </c>
    </row>
    <row r="26" spans="1:4" ht="14" x14ac:dyDescent="0.15">
      <c r="A26" s="36" t="s">
        <v>6</v>
      </c>
      <c r="B26" s="38" t="s">
        <v>7</v>
      </c>
      <c r="C26" s="37" t="s">
        <v>49</v>
      </c>
      <c r="D26" s="38" t="s">
        <v>50</v>
      </c>
    </row>
    <row r="27" spans="1:4" ht="14" x14ac:dyDescent="0.15">
      <c r="A27" s="36" t="s">
        <v>6</v>
      </c>
      <c r="B27" s="38" t="s">
        <v>7</v>
      </c>
      <c r="C27" s="37" t="s">
        <v>51</v>
      </c>
      <c r="D27" s="38" t="s">
        <v>52</v>
      </c>
    </row>
    <row r="28" spans="1:4" ht="14" x14ac:dyDescent="0.15">
      <c r="A28" s="36" t="s">
        <v>6</v>
      </c>
      <c r="B28" s="38" t="s">
        <v>7</v>
      </c>
      <c r="C28" s="37" t="s">
        <v>53</v>
      </c>
      <c r="D28" s="38" t="s">
        <v>54</v>
      </c>
    </row>
    <row r="29" spans="1:4" ht="14" x14ac:dyDescent="0.15">
      <c r="A29" s="36" t="s">
        <v>6</v>
      </c>
      <c r="B29" s="38" t="s">
        <v>7</v>
      </c>
      <c r="C29" s="37" t="s">
        <v>55</v>
      </c>
      <c r="D29" s="38" t="s">
        <v>56</v>
      </c>
    </row>
    <row r="30" spans="1:4" ht="14" x14ac:dyDescent="0.15">
      <c r="A30" s="36" t="s">
        <v>6</v>
      </c>
      <c r="B30" s="38" t="s">
        <v>7</v>
      </c>
      <c r="C30" s="37" t="s">
        <v>57</v>
      </c>
      <c r="D30" s="38" t="s">
        <v>58</v>
      </c>
    </row>
    <row r="31" spans="1:4" ht="14" x14ac:dyDescent="0.15">
      <c r="A31" s="36" t="s">
        <v>6</v>
      </c>
      <c r="B31" s="38" t="s">
        <v>7</v>
      </c>
      <c r="C31" s="37" t="s">
        <v>59</v>
      </c>
      <c r="D31" s="38" t="s">
        <v>60</v>
      </c>
    </row>
    <row r="32" spans="1:4" ht="14" x14ac:dyDescent="0.15">
      <c r="A32" s="36" t="s">
        <v>6</v>
      </c>
      <c r="B32" s="38" t="s">
        <v>7</v>
      </c>
      <c r="C32" s="37" t="s">
        <v>61</v>
      </c>
      <c r="D32" s="38" t="s">
        <v>62</v>
      </c>
    </row>
    <row r="33" spans="1:4" ht="14" x14ac:dyDescent="0.15">
      <c r="A33" s="36" t="s">
        <v>6</v>
      </c>
      <c r="B33" s="38" t="s">
        <v>7</v>
      </c>
      <c r="C33" s="37" t="s">
        <v>63</v>
      </c>
      <c r="D33" s="38" t="s">
        <v>64</v>
      </c>
    </row>
    <row r="34" spans="1:4" ht="14" x14ac:dyDescent="0.15">
      <c r="A34" s="36" t="s">
        <v>6</v>
      </c>
      <c r="B34" s="38" t="s">
        <v>7</v>
      </c>
      <c r="C34" s="37" t="s">
        <v>65</v>
      </c>
      <c r="D34" s="38" t="s">
        <v>66</v>
      </c>
    </row>
    <row r="35" spans="1:4" ht="14" x14ac:dyDescent="0.15">
      <c r="A35" s="36" t="s">
        <v>6</v>
      </c>
      <c r="B35" s="38" t="s">
        <v>7</v>
      </c>
      <c r="C35" s="37" t="s">
        <v>67</v>
      </c>
      <c r="D35" s="38" t="s">
        <v>68</v>
      </c>
    </row>
    <row r="36" spans="1:4" ht="14" x14ac:dyDescent="0.15">
      <c r="A36" s="36" t="s">
        <v>6</v>
      </c>
      <c r="B36" s="36" t="s">
        <v>7</v>
      </c>
      <c r="C36" s="37" t="s">
        <v>69</v>
      </c>
      <c r="D36" s="36" t="s">
        <v>70</v>
      </c>
    </row>
    <row r="37" spans="1:4" ht="14" x14ac:dyDescent="0.15">
      <c r="A37" s="36" t="s">
        <v>71</v>
      </c>
      <c r="B37" s="36" t="s">
        <v>72</v>
      </c>
      <c r="C37" s="37" t="s">
        <v>16</v>
      </c>
      <c r="D37" s="36" t="s">
        <v>73</v>
      </c>
    </row>
    <row r="38" spans="1:4" ht="14" x14ac:dyDescent="0.15">
      <c r="A38" s="36" t="s">
        <v>71</v>
      </c>
      <c r="B38" s="36" t="s">
        <v>72</v>
      </c>
      <c r="C38" s="37" t="s">
        <v>8</v>
      </c>
      <c r="D38" s="36" t="s">
        <v>9</v>
      </c>
    </row>
    <row r="39" spans="1:4" ht="14" x14ac:dyDescent="0.15">
      <c r="A39" s="36" t="s">
        <v>71</v>
      </c>
      <c r="B39" s="36" t="s">
        <v>72</v>
      </c>
      <c r="C39" s="37" t="s">
        <v>10</v>
      </c>
      <c r="D39" s="36" t="s">
        <v>74</v>
      </c>
    </row>
    <row r="40" spans="1:4" ht="14" x14ac:dyDescent="0.15">
      <c r="A40" s="36" t="s">
        <v>71</v>
      </c>
      <c r="B40" s="36" t="s">
        <v>72</v>
      </c>
      <c r="C40" s="37" t="s">
        <v>12</v>
      </c>
      <c r="D40" s="36" t="s">
        <v>75</v>
      </c>
    </row>
    <row r="41" spans="1:4" ht="14" x14ac:dyDescent="0.15">
      <c r="A41" s="36" t="s">
        <v>71</v>
      </c>
      <c r="B41" s="36" t="s">
        <v>72</v>
      </c>
      <c r="C41" s="37" t="s">
        <v>76</v>
      </c>
      <c r="D41" s="36" t="s">
        <v>77</v>
      </c>
    </row>
    <row r="42" spans="1:4" ht="12" customHeight="1" x14ac:dyDescent="0.15">
      <c r="A42" s="36" t="s">
        <v>71</v>
      </c>
      <c r="B42" s="36" t="s">
        <v>72</v>
      </c>
      <c r="C42" s="40" t="s">
        <v>153</v>
      </c>
      <c r="D42" s="41" t="s">
        <v>154</v>
      </c>
    </row>
    <row r="43" spans="1:4" ht="12" customHeight="1" x14ac:dyDescent="0.15"/>
    <row r="44" spans="1:4" ht="12" customHeight="1" x14ac:dyDescent="0.15"/>
    <row r="45" spans="1:4" ht="12" customHeight="1" x14ac:dyDescent="0.15"/>
    <row r="46" spans="1:4" ht="12" customHeight="1" x14ac:dyDescent="0.15"/>
    <row r="47" spans="1:4" ht="12" customHeight="1" x14ac:dyDescent="0.15"/>
    <row r="48" spans="1:4"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sheetData>
  <pageMargins left="0.7" right="0.7" top="0.75" bottom="0.75" header="0" footer="0"/>
  <pageSetup paperSize="9" scale="63"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991"/>
  <sheetViews>
    <sheetView showGridLines="0" topLeftCell="A19" workbookViewId="0">
      <selection activeCell="A41" sqref="A41:G41"/>
    </sheetView>
  </sheetViews>
  <sheetFormatPr baseColWidth="10" defaultColWidth="14.5" defaultRowHeight="15" customHeight="1" outlineLevelCol="1" x14ac:dyDescent="0.15"/>
  <cols>
    <col min="1" max="1" width="40.5" customWidth="1" outlineLevel="1"/>
    <col min="2" max="2" width="41.5" customWidth="1" outlineLevel="1"/>
    <col min="3" max="7" width="19.5" customWidth="1" outlineLevel="1"/>
    <col min="8" max="26" width="11" customWidth="1"/>
  </cols>
  <sheetData>
    <row r="1" spans="1:7" ht="15.75" customHeight="1" x14ac:dyDescent="0.2">
      <c r="A1" s="1" t="s">
        <v>0</v>
      </c>
    </row>
    <row r="2" spans="1:7" ht="18" customHeight="1" x14ac:dyDescent="0.2">
      <c r="A2" s="3" t="s">
        <v>78</v>
      </c>
    </row>
    <row r="3" spans="1:7" ht="12.75" customHeight="1" x14ac:dyDescent="0.15">
      <c r="A3" s="7" t="s">
        <v>79</v>
      </c>
    </row>
    <row r="4" spans="1:7" ht="12.75" customHeight="1" x14ac:dyDescent="0.15">
      <c r="D4" s="43" t="s">
        <v>80</v>
      </c>
      <c r="E4" s="44"/>
      <c r="F4" s="44"/>
      <c r="G4" s="45"/>
    </row>
    <row r="5" spans="1:7" ht="60" customHeight="1" x14ac:dyDescent="0.15">
      <c r="A5" s="46" t="s">
        <v>81</v>
      </c>
      <c r="B5" s="46" t="s">
        <v>3</v>
      </c>
      <c r="C5" s="46" t="s">
        <v>142</v>
      </c>
      <c r="D5" s="43" t="s">
        <v>143</v>
      </c>
      <c r="E5" s="44"/>
      <c r="F5" s="45"/>
      <c r="G5" s="48" t="s">
        <v>82</v>
      </c>
    </row>
    <row r="6" spans="1:7" ht="24" customHeight="1" x14ac:dyDescent="0.15">
      <c r="A6" s="47"/>
      <c r="B6" s="47"/>
      <c r="C6" s="47"/>
      <c r="D6" s="8" t="s">
        <v>6</v>
      </c>
      <c r="E6" s="8" t="s">
        <v>71</v>
      </c>
      <c r="F6" s="8" t="s">
        <v>83</v>
      </c>
      <c r="G6" s="47"/>
    </row>
    <row r="7" spans="1:7" ht="42" x14ac:dyDescent="0.15">
      <c r="A7" s="9" t="s">
        <v>84</v>
      </c>
      <c r="B7" s="34" t="s">
        <v>144</v>
      </c>
      <c r="C7" s="10" t="s">
        <v>71</v>
      </c>
      <c r="D7" s="11">
        <v>0</v>
      </c>
      <c r="E7" s="11">
        <v>298.61466200000001</v>
      </c>
      <c r="F7" s="11">
        <v>0</v>
      </c>
      <c r="G7" s="11">
        <f t="shared" ref="G7:G11" si="0">D7+E7+F7</f>
        <v>298.61466200000001</v>
      </c>
    </row>
    <row r="8" spans="1:7" ht="35.25" customHeight="1" x14ac:dyDescent="0.15">
      <c r="A8" s="9" t="s">
        <v>85</v>
      </c>
      <c r="B8" s="34" t="s">
        <v>146</v>
      </c>
      <c r="C8" s="10" t="s">
        <v>6</v>
      </c>
      <c r="D8" s="11">
        <v>366.75</v>
      </c>
      <c r="E8" s="11">
        <v>0</v>
      </c>
      <c r="F8" s="11">
        <v>0</v>
      </c>
      <c r="G8" s="11">
        <f t="shared" si="0"/>
        <v>366.75</v>
      </c>
    </row>
    <row r="9" spans="1:7" ht="13" x14ac:dyDescent="0.15">
      <c r="A9" s="54" t="s">
        <v>86</v>
      </c>
      <c r="B9" s="44"/>
      <c r="C9" s="45"/>
      <c r="D9" s="12">
        <f t="shared" ref="D9:F9" si="1">SUM(D7:D8)</f>
        <v>366.75</v>
      </c>
      <c r="E9" s="12">
        <f t="shared" si="1"/>
        <v>298.61466200000001</v>
      </c>
      <c r="F9" s="12">
        <f t="shared" si="1"/>
        <v>0</v>
      </c>
      <c r="G9" s="12">
        <f t="shared" si="0"/>
        <v>665.36466199999995</v>
      </c>
    </row>
    <row r="10" spans="1:7" ht="12.75" customHeight="1" x14ac:dyDescent="0.15">
      <c r="A10" s="54" t="s">
        <v>87</v>
      </c>
      <c r="B10" s="44"/>
      <c r="C10" s="45"/>
      <c r="D10" s="12">
        <v>0</v>
      </c>
      <c r="E10" s="12">
        <v>0</v>
      </c>
      <c r="F10" s="12">
        <v>0</v>
      </c>
      <c r="G10" s="12">
        <f t="shared" si="0"/>
        <v>0</v>
      </c>
    </row>
    <row r="11" spans="1:7" ht="12" hidden="1" customHeight="1" x14ac:dyDescent="0.15">
      <c r="A11" s="9"/>
      <c r="B11" s="9"/>
      <c r="C11" s="10"/>
      <c r="D11" s="11">
        <v>0</v>
      </c>
      <c r="E11" s="11">
        <v>0</v>
      </c>
      <c r="F11" s="11">
        <v>0</v>
      </c>
      <c r="G11" s="11">
        <f t="shared" si="0"/>
        <v>0</v>
      </c>
    </row>
    <row r="12" spans="1:7" ht="12" hidden="1" customHeight="1" x14ac:dyDescent="0.15">
      <c r="A12" s="9"/>
      <c r="B12" s="9"/>
      <c r="C12" s="10"/>
      <c r="D12" s="11"/>
      <c r="E12" s="11"/>
      <c r="F12" s="11"/>
      <c r="G12" s="11"/>
    </row>
    <row r="13" spans="1:7" ht="12" hidden="1" customHeight="1" x14ac:dyDescent="0.15">
      <c r="A13" s="9"/>
      <c r="B13" s="9"/>
      <c r="C13" s="10"/>
      <c r="D13" s="11"/>
      <c r="E13" s="11"/>
      <c r="F13" s="11"/>
      <c r="G13" s="11"/>
    </row>
    <row r="14" spans="1:7" ht="12.75" customHeight="1" x14ac:dyDescent="0.15">
      <c r="A14" s="54" t="s">
        <v>88</v>
      </c>
      <c r="B14" s="44"/>
      <c r="C14" s="45"/>
      <c r="D14" s="12">
        <f t="shared" ref="D14:F14" si="2">SUM(D11:D13)</f>
        <v>0</v>
      </c>
      <c r="E14" s="12">
        <f t="shared" si="2"/>
        <v>0</v>
      </c>
      <c r="F14" s="12">
        <f t="shared" si="2"/>
        <v>0</v>
      </c>
      <c r="G14" s="12">
        <f t="shared" ref="G14:G15" si="3">D14+E14+F14</f>
        <v>0</v>
      </c>
    </row>
    <row r="15" spans="1:7" ht="15.75" customHeight="1" x14ac:dyDescent="0.15">
      <c r="A15" s="57" t="s">
        <v>89</v>
      </c>
      <c r="B15" s="44"/>
      <c r="C15" s="45"/>
      <c r="D15" s="13">
        <f t="shared" ref="D15:F15" si="4">D9+D10+D14</f>
        <v>366.75</v>
      </c>
      <c r="E15" s="13">
        <f t="shared" si="4"/>
        <v>298.61466200000001</v>
      </c>
      <c r="F15" s="13">
        <f t="shared" si="4"/>
        <v>0</v>
      </c>
      <c r="G15" s="13">
        <f t="shared" si="3"/>
        <v>665.36466199999995</v>
      </c>
    </row>
    <row r="16" spans="1:7" ht="15.75" customHeight="1" x14ac:dyDescent="0.15">
      <c r="A16" s="57" t="s">
        <v>90</v>
      </c>
      <c r="B16" s="44"/>
      <c r="C16" s="45"/>
      <c r="D16" s="13">
        <f t="shared" ref="D16:G16" si="5">+D17+D20+D21+D22</f>
        <v>366.75000000000006</v>
      </c>
      <c r="E16" s="13">
        <f t="shared" si="5"/>
        <v>298.61466200000001</v>
      </c>
      <c r="F16" s="13">
        <f t="shared" si="5"/>
        <v>0</v>
      </c>
      <c r="G16" s="13">
        <f t="shared" si="5"/>
        <v>665.36466200000007</v>
      </c>
    </row>
    <row r="17" spans="1:7" ht="12.75" customHeight="1" x14ac:dyDescent="0.15">
      <c r="A17" s="58" t="s">
        <v>91</v>
      </c>
      <c r="B17" s="55" t="s">
        <v>92</v>
      </c>
      <c r="C17" s="45"/>
      <c r="D17" s="14">
        <v>363.98</v>
      </c>
      <c r="E17" s="14">
        <v>295.48466200000001</v>
      </c>
      <c r="F17" s="14">
        <v>0</v>
      </c>
      <c r="G17" s="14">
        <f t="shared" ref="G17:G27" si="6">D17+E17+F17</f>
        <v>659.46466200000009</v>
      </c>
    </row>
    <row r="18" spans="1:7" ht="12.75" customHeight="1" x14ac:dyDescent="0.15">
      <c r="A18" s="59"/>
      <c r="B18" s="55" t="s">
        <v>147</v>
      </c>
      <c r="C18" s="45"/>
      <c r="D18" s="14">
        <v>360.1</v>
      </c>
      <c r="E18" s="14">
        <v>289.60000000000002</v>
      </c>
      <c r="F18" s="14">
        <v>0</v>
      </c>
      <c r="G18" s="14">
        <f t="shared" si="6"/>
        <v>649.70000000000005</v>
      </c>
    </row>
    <row r="19" spans="1:7" ht="12.75" customHeight="1" x14ac:dyDescent="0.15">
      <c r="A19" s="59"/>
      <c r="B19" s="55" t="s">
        <v>148</v>
      </c>
      <c r="C19" s="45"/>
      <c r="D19" s="14">
        <f t="shared" ref="D19:F19" si="7">D17-D18</f>
        <v>3.8799999999999955</v>
      </c>
      <c r="E19" s="14">
        <f t="shared" si="7"/>
        <v>5.8846619999999916</v>
      </c>
      <c r="F19" s="14">
        <f t="shared" si="7"/>
        <v>0</v>
      </c>
      <c r="G19" s="14">
        <f t="shared" si="6"/>
        <v>9.7646619999999871</v>
      </c>
    </row>
    <row r="20" spans="1:7" ht="12.75" customHeight="1" x14ac:dyDescent="0.15">
      <c r="A20" s="59"/>
      <c r="B20" s="55" t="s">
        <v>93</v>
      </c>
      <c r="C20" s="45"/>
      <c r="D20" s="14">
        <f t="shared" ref="D20:F20" si="8">D10</f>
        <v>0</v>
      </c>
      <c r="E20" s="14">
        <f t="shared" si="8"/>
        <v>0</v>
      </c>
      <c r="F20" s="14">
        <f t="shared" si="8"/>
        <v>0</v>
      </c>
      <c r="G20" s="14">
        <f t="shared" si="6"/>
        <v>0</v>
      </c>
    </row>
    <row r="21" spans="1:7" ht="12.75" customHeight="1" x14ac:dyDescent="0.15">
      <c r="A21" s="59"/>
      <c r="B21" s="55" t="s">
        <v>94</v>
      </c>
      <c r="C21" s="45"/>
      <c r="D21" s="14">
        <f t="shared" ref="D21:F21" si="9">D14</f>
        <v>0</v>
      </c>
      <c r="E21" s="14">
        <f t="shared" si="9"/>
        <v>0</v>
      </c>
      <c r="F21" s="14">
        <f t="shared" si="9"/>
        <v>0</v>
      </c>
      <c r="G21" s="14">
        <f t="shared" si="6"/>
        <v>0</v>
      </c>
    </row>
    <row r="22" spans="1:7" ht="23.25" customHeight="1" x14ac:dyDescent="0.15">
      <c r="A22" s="47"/>
      <c r="B22" s="56" t="s">
        <v>95</v>
      </c>
      <c r="C22" s="45"/>
      <c r="D22" s="14">
        <v>2.77000000000002</v>
      </c>
      <c r="E22" s="14">
        <v>3.1299999999999799</v>
      </c>
      <c r="F22" s="14">
        <v>0</v>
      </c>
      <c r="G22" s="14">
        <f t="shared" si="6"/>
        <v>5.9</v>
      </c>
    </row>
    <row r="23" spans="1:7" ht="15.75" customHeight="1" x14ac:dyDescent="0.15">
      <c r="A23" s="57" t="s">
        <v>149</v>
      </c>
      <c r="B23" s="44"/>
      <c r="C23" s="45"/>
      <c r="D23" s="13">
        <v>0</v>
      </c>
      <c r="E23" s="13">
        <v>0</v>
      </c>
      <c r="F23" s="13">
        <v>247.8</v>
      </c>
      <c r="G23" s="13">
        <f t="shared" si="6"/>
        <v>247.8</v>
      </c>
    </row>
    <row r="24" spans="1:7" ht="15" customHeight="1" x14ac:dyDescent="0.15">
      <c r="A24" s="60" t="s">
        <v>150</v>
      </c>
      <c r="B24" s="44"/>
      <c r="C24" s="45"/>
      <c r="D24" s="15">
        <v>0</v>
      </c>
      <c r="E24" s="15">
        <v>0</v>
      </c>
      <c r="F24" s="15">
        <v>7.03</v>
      </c>
      <c r="G24" s="15">
        <f t="shared" si="6"/>
        <v>7.03</v>
      </c>
    </row>
    <row r="25" spans="1:7" ht="12.75" customHeight="1" x14ac:dyDescent="0.15">
      <c r="A25" s="61" t="s">
        <v>96</v>
      </c>
      <c r="B25" s="44"/>
      <c r="C25" s="45"/>
      <c r="D25" s="16">
        <f t="shared" ref="D25:F25" si="10">D16+D23+D24</f>
        <v>366.75000000000006</v>
      </c>
      <c r="E25" s="16">
        <f t="shared" si="10"/>
        <v>298.61466200000001</v>
      </c>
      <c r="F25" s="16">
        <f t="shared" si="10"/>
        <v>254.83</v>
      </c>
      <c r="G25" s="16">
        <f t="shared" si="6"/>
        <v>920.19466200000011</v>
      </c>
    </row>
    <row r="26" spans="1:7" ht="12.75" customHeight="1" x14ac:dyDescent="0.15">
      <c r="A26" s="62" t="s">
        <v>97</v>
      </c>
      <c r="B26" s="63" t="s">
        <v>98</v>
      </c>
      <c r="C26" s="45"/>
      <c r="D26" s="17">
        <f t="shared" ref="D26:F26" si="11">D17+D20+D21</f>
        <v>363.98</v>
      </c>
      <c r="E26" s="17">
        <f t="shared" si="11"/>
        <v>295.48466200000001</v>
      </c>
      <c r="F26" s="17">
        <f t="shared" si="11"/>
        <v>0</v>
      </c>
      <c r="G26" s="18">
        <f t="shared" si="6"/>
        <v>659.46466200000009</v>
      </c>
    </row>
    <row r="27" spans="1:7" x14ac:dyDescent="0.15">
      <c r="A27" s="59"/>
      <c r="B27" s="63" t="s">
        <v>151</v>
      </c>
      <c r="C27" s="45"/>
      <c r="D27" s="17">
        <f t="shared" ref="D27:F27" si="12">D22+D23</f>
        <v>2.77000000000002</v>
      </c>
      <c r="E27" s="17">
        <f t="shared" si="12"/>
        <v>3.1299999999999799</v>
      </c>
      <c r="F27" s="17">
        <f t="shared" si="12"/>
        <v>247.8</v>
      </c>
      <c r="G27" s="18">
        <f t="shared" si="6"/>
        <v>253.70000000000002</v>
      </c>
    </row>
    <row r="28" spans="1:7" x14ac:dyDescent="0.15">
      <c r="A28" s="47"/>
      <c r="B28" s="63" t="s">
        <v>152</v>
      </c>
      <c r="C28" s="45"/>
      <c r="D28" s="17">
        <f t="shared" ref="D28:G28" si="13">D24</f>
        <v>0</v>
      </c>
      <c r="E28" s="17">
        <f t="shared" si="13"/>
        <v>0</v>
      </c>
      <c r="F28" s="17">
        <f t="shared" si="13"/>
        <v>7.03</v>
      </c>
      <c r="G28" s="17">
        <f t="shared" si="13"/>
        <v>7.03</v>
      </c>
    </row>
    <row r="29" spans="1:7" ht="12.75" customHeight="1" x14ac:dyDescent="0.2">
      <c r="A29" s="19"/>
    </row>
    <row r="30" spans="1:7" ht="12.75" customHeight="1" x14ac:dyDescent="0.15">
      <c r="A30" s="20" t="s">
        <v>99</v>
      </c>
      <c r="B30" s="21"/>
      <c r="C30" s="21"/>
      <c r="D30" s="21"/>
      <c r="E30" s="21"/>
      <c r="F30" s="21"/>
      <c r="G30" s="21"/>
    </row>
    <row r="31" spans="1:7" ht="33" customHeight="1" x14ac:dyDescent="0.15">
      <c r="A31" s="49" t="s">
        <v>134</v>
      </c>
      <c r="B31" s="50"/>
      <c r="C31" s="50"/>
      <c r="D31" s="50"/>
      <c r="E31" s="50"/>
      <c r="F31" s="50"/>
      <c r="G31" s="50"/>
    </row>
    <row r="32" spans="1:7" x14ac:dyDescent="0.15">
      <c r="A32" s="53" t="s">
        <v>135</v>
      </c>
      <c r="B32" s="53"/>
      <c r="C32" s="53"/>
      <c r="D32" s="53"/>
      <c r="E32" s="53"/>
      <c r="F32" s="53"/>
      <c r="G32" s="53"/>
    </row>
    <row r="33" spans="1:7" x14ac:dyDescent="0.15">
      <c r="A33" s="53" t="s">
        <v>136</v>
      </c>
      <c r="B33" s="53"/>
      <c r="C33" s="53"/>
      <c r="D33" s="53"/>
      <c r="E33" s="53"/>
      <c r="F33" s="53"/>
      <c r="G33" s="53"/>
    </row>
    <row r="34" spans="1:7" x14ac:dyDescent="0.15">
      <c r="A34" s="53" t="s">
        <v>155</v>
      </c>
      <c r="B34" s="53"/>
      <c r="C34" s="53"/>
      <c r="D34" s="53"/>
      <c r="E34" s="53"/>
      <c r="F34" s="53"/>
      <c r="G34" s="53"/>
    </row>
    <row r="35" spans="1:7" ht="40" customHeight="1" x14ac:dyDescent="0.15">
      <c r="A35" s="65" t="s">
        <v>141</v>
      </c>
      <c r="B35" s="65"/>
      <c r="C35" s="65"/>
      <c r="D35" s="65"/>
      <c r="E35" s="65"/>
      <c r="F35" s="65"/>
      <c r="G35" s="65"/>
    </row>
    <row r="36" spans="1:7" x14ac:dyDescent="0.15">
      <c r="A36" s="53" t="s">
        <v>145</v>
      </c>
      <c r="B36" s="53"/>
      <c r="C36" s="53"/>
      <c r="D36" s="53"/>
      <c r="E36" s="53"/>
      <c r="F36" s="53"/>
      <c r="G36" s="53"/>
    </row>
    <row r="37" spans="1:7" x14ac:dyDescent="0.15">
      <c r="A37" s="64" t="s">
        <v>137</v>
      </c>
      <c r="B37" s="64"/>
      <c r="C37" s="64"/>
      <c r="D37" s="64"/>
      <c r="E37" s="64"/>
      <c r="F37" s="64"/>
      <c r="G37" s="64"/>
    </row>
    <row r="38" spans="1:7" ht="13" x14ac:dyDescent="0.15">
      <c r="A38" s="52" t="s">
        <v>138</v>
      </c>
      <c r="B38" s="52"/>
      <c r="C38" s="52"/>
      <c r="D38" s="52"/>
      <c r="E38" s="52"/>
      <c r="F38" s="52"/>
      <c r="G38" s="52"/>
    </row>
    <row r="39" spans="1:7" x14ac:dyDescent="0.15">
      <c r="A39" s="51" t="s">
        <v>139</v>
      </c>
      <c r="B39" s="51"/>
      <c r="C39" s="51"/>
      <c r="D39" s="51"/>
      <c r="E39" s="51"/>
      <c r="F39" s="51"/>
      <c r="G39" s="51"/>
    </row>
    <row r="40" spans="1:7" ht="45" customHeight="1" x14ac:dyDescent="0.15">
      <c r="A40" s="52" t="s">
        <v>160</v>
      </c>
      <c r="B40" s="52"/>
      <c r="C40" s="52"/>
      <c r="D40" s="52"/>
      <c r="E40" s="52"/>
      <c r="F40" s="52"/>
      <c r="G40" s="52"/>
    </row>
    <row r="41" spans="1:7" x14ac:dyDescent="0.15">
      <c r="A41" s="53" t="s">
        <v>140</v>
      </c>
      <c r="B41" s="53"/>
      <c r="C41" s="53"/>
      <c r="D41" s="53"/>
      <c r="E41" s="53"/>
      <c r="F41" s="53"/>
      <c r="G41" s="53"/>
    </row>
    <row r="42" spans="1:7" ht="12" customHeight="1" x14ac:dyDescent="0.15">
      <c r="A42" s="33"/>
    </row>
    <row r="43" spans="1:7" ht="12" customHeight="1" x14ac:dyDescent="0.15"/>
    <row r="44" spans="1:7" ht="12" customHeight="1" x14ac:dyDescent="0.15"/>
    <row r="45" spans="1:7" ht="12" customHeight="1" x14ac:dyDescent="0.15"/>
    <row r="46" spans="1:7" ht="12" customHeight="1" x14ac:dyDescent="0.15"/>
    <row r="47" spans="1:7" ht="12" customHeight="1" x14ac:dyDescent="0.15"/>
    <row r="48" spans="1:7"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sheetData>
  <mergeCells count="36">
    <mergeCell ref="A37:G37"/>
    <mergeCell ref="A38:G38"/>
    <mergeCell ref="A32:G32"/>
    <mergeCell ref="A33:G33"/>
    <mergeCell ref="A34:G34"/>
    <mergeCell ref="A36:G36"/>
    <mergeCell ref="A35:G35"/>
    <mergeCell ref="A23:C23"/>
    <mergeCell ref="A24:C24"/>
    <mergeCell ref="A25:C25"/>
    <mergeCell ref="A26:A28"/>
    <mergeCell ref="B26:C26"/>
    <mergeCell ref="B27:C27"/>
    <mergeCell ref="B28:C28"/>
    <mergeCell ref="A31:G31"/>
    <mergeCell ref="A39:G39"/>
    <mergeCell ref="A40:G40"/>
    <mergeCell ref="A41:G41"/>
    <mergeCell ref="A9:C9"/>
    <mergeCell ref="B19:C19"/>
    <mergeCell ref="B20:C20"/>
    <mergeCell ref="B21:C21"/>
    <mergeCell ref="B22:C22"/>
    <mergeCell ref="A10:C10"/>
    <mergeCell ref="A14:C14"/>
    <mergeCell ref="A15:C15"/>
    <mergeCell ref="A16:C16"/>
    <mergeCell ref="A17:A22"/>
    <mergeCell ref="B17:C17"/>
    <mergeCell ref="B18:C18"/>
    <mergeCell ref="D4:G4"/>
    <mergeCell ref="A5:A6"/>
    <mergeCell ref="B5:B6"/>
    <mergeCell ref="C5:C6"/>
    <mergeCell ref="D5:F5"/>
    <mergeCell ref="G5:G6"/>
  </mergeCells>
  <pageMargins left="0.7" right="0.7" top="0.75" bottom="0.75"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00"/>
  <sheetViews>
    <sheetView showGridLines="0" workbookViewId="0">
      <selection activeCell="A23" sqref="A23:D23"/>
    </sheetView>
  </sheetViews>
  <sheetFormatPr baseColWidth="10" defaultColWidth="14.5" defaultRowHeight="15" customHeight="1" outlineLevelCol="1" x14ac:dyDescent="0.15"/>
  <cols>
    <col min="1" max="1" width="52.5" customWidth="1" outlineLevel="1"/>
    <col min="2" max="4" width="20" customWidth="1" outlineLevel="1"/>
    <col min="5" max="26" width="11" customWidth="1"/>
  </cols>
  <sheetData>
    <row r="1" spans="1:4" ht="15.75" customHeight="1" x14ac:dyDescent="0.2">
      <c r="A1" s="1" t="s">
        <v>0</v>
      </c>
    </row>
    <row r="2" spans="1:4" ht="18" customHeight="1" x14ac:dyDescent="0.2">
      <c r="A2" s="3" t="s">
        <v>100</v>
      </c>
    </row>
    <row r="3" spans="1:4" ht="12.75" customHeight="1" x14ac:dyDescent="0.15">
      <c r="A3" s="7" t="s">
        <v>79</v>
      </c>
    </row>
    <row r="4" spans="1:4" ht="18" customHeight="1" x14ac:dyDescent="0.2">
      <c r="A4" s="3"/>
      <c r="B4" s="22"/>
    </row>
    <row r="5" spans="1:4" ht="56.25" customHeight="1" x14ac:dyDescent="0.15">
      <c r="A5" s="4" t="s">
        <v>101</v>
      </c>
      <c r="B5" s="8" t="s">
        <v>82</v>
      </c>
      <c r="C5" s="8" t="s">
        <v>102</v>
      </c>
      <c r="D5" s="8" t="s">
        <v>103</v>
      </c>
    </row>
    <row r="6" spans="1:4" ht="12.75" customHeight="1" x14ac:dyDescent="0.15">
      <c r="A6" s="6" t="s">
        <v>104</v>
      </c>
      <c r="B6" s="11">
        <v>27.8</v>
      </c>
      <c r="C6" s="23">
        <v>0</v>
      </c>
      <c r="D6" s="23">
        <v>0</v>
      </c>
    </row>
    <row r="7" spans="1:4" ht="12.75" customHeight="1" x14ac:dyDescent="0.15">
      <c r="A7" s="6" t="s">
        <v>105</v>
      </c>
      <c r="B7" s="11">
        <v>14.71</v>
      </c>
      <c r="C7" s="23">
        <v>0</v>
      </c>
      <c r="D7" s="23">
        <v>0</v>
      </c>
    </row>
    <row r="8" spans="1:4" ht="12.75" customHeight="1" x14ac:dyDescent="0.15">
      <c r="A8" s="6" t="s">
        <v>106</v>
      </c>
      <c r="B8" s="11">
        <v>30.83</v>
      </c>
      <c r="C8" s="23">
        <v>0</v>
      </c>
      <c r="D8" s="23">
        <v>0</v>
      </c>
    </row>
    <row r="9" spans="1:4" ht="12.75" customHeight="1" x14ac:dyDescent="0.15">
      <c r="A9" s="6" t="s">
        <v>107</v>
      </c>
      <c r="B9" s="11">
        <v>60.37</v>
      </c>
      <c r="C9" s="23">
        <v>0</v>
      </c>
      <c r="D9" s="23">
        <v>0</v>
      </c>
    </row>
    <row r="10" spans="1:4" ht="12.75" customHeight="1" x14ac:dyDescent="0.15">
      <c r="A10" s="6" t="s">
        <v>108</v>
      </c>
      <c r="B10" s="11">
        <v>191.22000000000003</v>
      </c>
      <c r="C10" s="23">
        <v>0</v>
      </c>
      <c r="D10" s="23">
        <v>0</v>
      </c>
    </row>
    <row r="11" spans="1:4" ht="12.75" customHeight="1" x14ac:dyDescent="0.15">
      <c r="A11" s="6" t="s">
        <v>109</v>
      </c>
      <c r="B11" s="11">
        <v>144.16</v>
      </c>
      <c r="C11" s="23">
        <v>0</v>
      </c>
      <c r="D11" s="23">
        <v>0</v>
      </c>
    </row>
    <row r="12" spans="1:4" ht="12.75" customHeight="1" x14ac:dyDescent="0.15">
      <c r="A12" s="6" t="s">
        <v>110</v>
      </c>
      <c r="B12" s="11">
        <v>179.07</v>
      </c>
      <c r="C12" s="23">
        <v>0</v>
      </c>
      <c r="D12" s="23">
        <v>0</v>
      </c>
    </row>
    <row r="13" spans="1:4" ht="12.75" customHeight="1" x14ac:dyDescent="0.15">
      <c r="A13" s="6" t="s">
        <v>111</v>
      </c>
      <c r="B13" s="11">
        <v>3.94</v>
      </c>
      <c r="C13" s="23">
        <v>0</v>
      </c>
      <c r="D13" s="23">
        <v>0</v>
      </c>
    </row>
    <row r="14" spans="1:4" ht="12.75" customHeight="1" x14ac:dyDescent="0.15">
      <c r="A14" s="6" t="s">
        <v>112</v>
      </c>
      <c r="B14" s="11">
        <v>0</v>
      </c>
      <c r="C14" s="23">
        <v>0</v>
      </c>
      <c r="D14" s="23">
        <v>0</v>
      </c>
    </row>
    <row r="15" spans="1:4" ht="12.75" customHeight="1" x14ac:dyDescent="0.15">
      <c r="A15" s="6" t="s">
        <v>113</v>
      </c>
      <c r="B15" s="11">
        <v>0</v>
      </c>
      <c r="C15" s="23">
        <v>0</v>
      </c>
      <c r="D15" s="23">
        <v>0</v>
      </c>
    </row>
    <row r="16" spans="1:4" ht="12.75" customHeight="1" x14ac:dyDescent="0.15">
      <c r="A16" s="6" t="s">
        <v>114</v>
      </c>
      <c r="B16" s="11">
        <v>0</v>
      </c>
      <c r="C16" s="23">
        <v>0</v>
      </c>
      <c r="D16" s="23">
        <v>0</v>
      </c>
    </row>
    <row r="17" spans="1:4" ht="12.75" customHeight="1" x14ac:dyDescent="0.15">
      <c r="A17" s="6" t="s">
        <v>115</v>
      </c>
      <c r="B17" s="11">
        <v>4.4400000000000004</v>
      </c>
      <c r="C17" s="23">
        <v>0</v>
      </c>
      <c r="D17" s="23">
        <v>0</v>
      </c>
    </row>
    <row r="18" spans="1:4" x14ac:dyDescent="0.15">
      <c r="A18" s="42" t="s">
        <v>156</v>
      </c>
      <c r="B18" s="11">
        <v>2.92</v>
      </c>
      <c r="C18" s="23">
        <v>0</v>
      </c>
      <c r="D18" s="23">
        <v>0</v>
      </c>
    </row>
    <row r="19" spans="1:4" ht="12.75" customHeight="1" x14ac:dyDescent="0.15">
      <c r="A19" s="24" t="s">
        <v>82</v>
      </c>
      <c r="B19" s="25">
        <f t="shared" ref="B19:D19" si="0">SUM(B6:B18)</f>
        <v>659.46000000000015</v>
      </c>
      <c r="C19" s="26">
        <f t="shared" si="0"/>
        <v>0</v>
      </c>
      <c r="D19" s="26">
        <f t="shared" si="0"/>
        <v>0</v>
      </c>
    </row>
    <row r="20" spans="1:4" ht="12.75" customHeight="1" x14ac:dyDescent="0.15">
      <c r="A20" s="7" t="s">
        <v>116</v>
      </c>
    </row>
    <row r="21" spans="1:4" ht="12" customHeight="1" x14ac:dyDescent="0.15"/>
    <row r="22" spans="1:4" ht="12" customHeight="1" x14ac:dyDescent="0.15">
      <c r="B22" s="21"/>
      <c r="C22" s="21"/>
      <c r="D22" s="21"/>
    </row>
    <row r="23" spans="1:4" s="39" customFormat="1" ht="105" customHeight="1" x14ac:dyDescent="0.15">
      <c r="A23" s="52" t="s">
        <v>157</v>
      </c>
      <c r="B23" s="66"/>
      <c r="C23" s="66"/>
      <c r="D23" s="66"/>
    </row>
    <row r="24" spans="1:4" ht="12.75" customHeight="1" x14ac:dyDescent="0.15">
      <c r="A24" s="27"/>
      <c r="B24" s="21"/>
      <c r="C24" s="21"/>
      <c r="D24" s="21"/>
    </row>
    <row r="25" spans="1:4" ht="12.75" customHeight="1" x14ac:dyDescent="0.15">
      <c r="A25" s="27"/>
      <c r="B25" s="21"/>
      <c r="C25" s="21"/>
      <c r="D25" s="21"/>
    </row>
    <row r="26" spans="1:4" ht="12" customHeight="1" x14ac:dyDescent="0.15"/>
    <row r="27" spans="1:4" ht="12" customHeight="1" x14ac:dyDescent="0.15"/>
    <row r="28" spans="1:4" ht="12" customHeight="1" x14ac:dyDescent="0.15"/>
    <row r="29" spans="1:4" ht="12" customHeight="1" x14ac:dyDescent="0.15"/>
    <row r="30" spans="1:4" ht="12" customHeight="1" x14ac:dyDescent="0.15"/>
    <row r="31" spans="1:4" ht="12" customHeight="1" x14ac:dyDescent="0.15"/>
    <row r="32" spans="1:4"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row r="1000" ht="12" customHeight="1" x14ac:dyDescent="0.15"/>
  </sheetData>
  <mergeCells count="1">
    <mergeCell ref="A23:D23"/>
  </mergeCells>
  <pageMargins left="0.7" right="0.7" top="0.75" bottom="0.75"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00"/>
  <sheetViews>
    <sheetView showGridLines="0" workbookViewId="0">
      <selection activeCell="A5" sqref="A5"/>
    </sheetView>
  </sheetViews>
  <sheetFormatPr baseColWidth="10" defaultColWidth="14.5" defaultRowHeight="15" customHeight="1" outlineLevelCol="1" x14ac:dyDescent="0.15"/>
  <cols>
    <col min="1" max="1" width="75.5" customWidth="1" outlineLevel="1"/>
    <col min="2" max="4" width="20.5" customWidth="1" outlineLevel="1"/>
    <col min="5" max="5" width="9.5" customWidth="1" outlineLevel="1"/>
    <col min="6" max="26" width="11" customWidth="1"/>
  </cols>
  <sheetData>
    <row r="1" spans="1:8" ht="15.75" customHeight="1" x14ac:dyDescent="0.2">
      <c r="A1" s="1" t="s">
        <v>0</v>
      </c>
    </row>
    <row r="2" spans="1:8" ht="18" customHeight="1" x14ac:dyDescent="0.2">
      <c r="A2" s="3" t="s">
        <v>117</v>
      </c>
    </row>
    <row r="3" spans="1:8" ht="12.75" customHeight="1" x14ac:dyDescent="0.15">
      <c r="A3" s="7" t="s">
        <v>79</v>
      </c>
    </row>
    <row r="4" spans="1:8" ht="12" customHeight="1" x14ac:dyDescent="0.15"/>
    <row r="5" spans="1:8" ht="58" x14ac:dyDescent="0.15">
      <c r="A5" s="4" t="s">
        <v>118</v>
      </c>
      <c r="B5" s="28" t="s">
        <v>119</v>
      </c>
      <c r="C5" s="28" t="s">
        <v>120</v>
      </c>
      <c r="D5" s="8" t="s">
        <v>121</v>
      </c>
      <c r="G5" s="29"/>
      <c r="H5" s="29"/>
    </row>
    <row r="6" spans="1:8" ht="29.25" customHeight="1" x14ac:dyDescent="0.15">
      <c r="A6" s="10" t="s">
        <v>122</v>
      </c>
      <c r="B6" s="11">
        <v>0</v>
      </c>
      <c r="C6" s="11">
        <v>5.9</v>
      </c>
      <c r="D6" s="11">
        <f t="shared" ref="D6:D7" si="0">C6+B6</f>
        <v>5.9</v>
      </c>
    </row>
    <row r="7" spans="1:8" ht="27.75" customHeight="1" x14ac:dyDescent="0.15">
      <c r="A7" s="10" t="s">
        <v>123</v>
      </c>
      <c r="B7" s="11">
        <v>0</v>
      </c>
      <c r="C7" s="11">
        <v>247.8</v>
      </c>
      <c r="D7" s="11">
        <f t="shared" si="0"/>
        <v>247.8</v>
      </c>
    </row>
    <row r="8" spans="1:8" ht="12.75" customHeight="1" x14ac:dyDescent="0.15">
      <c r="A8" s="24" t="s">
        <v>82</v>
      </c>
      <c r="B8" s="25">
        <f t="shared" ref="B8:D8" si="1">SUM(B6:B7)</f>
        <v>0</v>
      </c>
      <c r="C8" s="25">
        <f t="shared" si="1"/>
        <v>253.70000000000002</v>
      </c>
      <c r="D8" s="25">
        <f t="shared" si="1"/>
        <v>253.70000000000002</v>
      </c>
    </row>
    <row r="9" spans="1:8" ht="12.75" customHeight="1" x14ac:dyDescent="0.15">
      <c r="A9" s="7" t="s">
        <v>124</v>
      </c>
    </row>
    <row r="10" spans="1:8" ht="12" customHeight="1" x14ac:dyDescent="0.15"/>
    <row r="11" spans="1:8" ht="12" customHeight="1" x14ac:dyDescent="0.15"/>
    <row r="12" spans="1:8" ht="12.75" customHeight="1" x14ac:dyDescent="0.15">
      <c r="A12" s="7" t="s">
        <v>125</v>
      </c>
    </row>
    <row r="13" spans="1:8" ht="15" customHeight="1" x14ac:dyDescent="0.15">
      <c r="A13" s="30" t="s">
        <v>126</v>
      </c>
    </row>
    <row r="14" spans="1:8" ht="15" customHeight="1" x14ac:dyDescent="0.15">
      <c r="A14" s="30" t="s">
        <v>127</v>
      </c>
    </row>
    <row r="15" spans="1:8" ht="12" customHeight="1" x14ac:dyDescent="0.15"/>
    <row r="16" spans="1:8" ht="12" customHeight="1" x14ac:dyDescent="0.15"/>
    <row r="17" ht="12" customHeight="1" x14ac:dyDescent="0.15"/>
    <row r="18" ht="12" customHeight="1" x14ac:dyDescent="0.15"/>
    <row r="19" ht="12" customHeight="1" x14ac:dyDescent="0.15"/>
    <row r="20" ht="12" customHeight="1" x14ac:dyDescent="0.15"/>
    <row r="21" ht="12" customHeight="1" x14ac:dyDescent="0.15"/>
    <row r="22" ht="12" customHeight="1" x14ac:dyDescent="0.15"/>
    <row r="23" ht="12" customHeight="1" x14ac:dyDescent="0.15"/>
    <row r="24" ht="12" customHeight="1" x14ac:dyDescent="0.15"/>
    <row r="25" ht="12" customHeight="1" x14ac:dyDescent="0.15"/>
    <row r="26" ht="12" customHeight="1" x14ac:dyDescent="0.15"/>
    <row r="27" ht="12" customHeight="1" x14ac:dyDescent="0.15"/>
    <row r="28" ht="12" customHeight="1" x14ac:dyDescent="0.15"/>
    <row r="29" ht="12" customHeight="1" x14ac:dyDescent="0.15"/>
    <row r="30" ht="12" customHeight="1" x14ac:dyDescent="0.15"/>
    <row r="31" ht="12" customHeight="1" x14ac:dyDescent="0.15"/>
    <row r="32"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row r="1000" ht="12" customHeight="1" x14ac:dyDescent="0.15"/>
  </sheetData>
  <pageMargins left="0.7" right="0.7" top="0.75" bottom="0.75"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000"/>
  <sheetViews>
    <sheetView showGridLines="0" workbookViewId="0">
      <selection activeCell="A25" sqref="A25:H25"/>
    </sheetView>
  </sheetViews>
  <sheetFormatPr baseColWidth="10" defaultColWidth="14.5" defaultRowHeight="15" customHeight="1" outlineLevelCol="1" x14ac:dyDescent="0.15"/>
  <cols>
    <col min="1" max="1" width="55.5" customWidth="1" outlineLevel="1"/>
    <col min="2" max="7" width="18.5" customWidth="1" outlineLevel="1"/>
    <col min="8" max="8" width="20.1640625" customWidth="1" outlineLevel="1"/>
    <col min="9" max="26" width="11" customWidth="1"/>
  </cols>
  <sheetData>
    <row r="1" spans="1:8" ht="15.75" customHeight="1" x14ac:dyDescent="0.2">
      <c r="A1" s="1" t="s">
        <v>0</v>
      </c>
    </row>
    <row r="2" spans="1:8" ht="18" customHeight="1" x14ac:dyDescent="0.2">
      <c r="A2" s="3" t="s">
        <v>128</v>
      </c>
    </row>
    <row r="3" spans="1:8" ht="12.75" customHeight="1" x14ac:dyDescent="0.15">
      <c r="A3" s="7" t="s">
        <v>79</v>
      </c>
    </row>
    <row r="4" spans="1:8" ht="18" customHeight="1" x14ac:dyDescent="0.2">
      <c r="A4" s="3"/>
    </row>
    <row r="5" spans="1:8" ht="17.25" customHeight="1" x14ac:dyDescent="0.2">
      <c r="A5" s="3"/>
      <c r="B5" s="43" t="s">
        <v>6</v>
      </c>
      <c r="C5" s="45"/>
      <c r="D5" s="43" t="s">
        <v>71</v>
      </c>
      <c r="E5" s="45"/>
      <c r="F5" s="43" t="s">
        <v>83</v>
      </c>
      <c r="G5" s="45"/>
    </row>
    <row r="6" spans="1:8" ht="44" x14ac:dyDescent="0.15">
      <c r="A6" s="4" t="s">
        <v>101</v>
      </c>
      <c r="B6" s="8" t="s">
        <v>129</v>
      </c>
      <c r="C6" s="28" t="s">
        <v>130</v>
      </c>
      <c r="D6" s="8" t="s">
        <v>129</v>
      </c>
      <c r="E6" s="28" t="s">
        <v>131</v>
      </c>
      <c r="F6" s="8" t="s">
        <v>129</v>
      </c>
      <c r="G6" s="28" t="s">
        <v>132</v>
      </c>
      <c r="H6" s="8" t="s">
        <v>82</v>
      </c>
    </row>
    <row r="7" spans="1:8" ht="12.75" customHeight="1" x14ac:dyDescent="0.15">
      <c r="A7" s="6" t="s">
        <v>104</v>
      </c>
      <c r="B7" s="31">
        <v>0.67</v>
      </c>
      <c r="C7" s="31">
        <v>26.83</v>
      </c>
      <c r="D7" s="31">
        <v>0.3</v>
      </c>
      <c r="E7" s="31">
        <v>0</v>
      </c>
      <c r="F7" s="31">
        <v>0</v>
      </c>
      <c r="G7" s="31">
        <v>0</v>
      </c>
      <c r="H7" s="31">
        <f t="shared" ref="H7:H19" si="0">SUM(B7:G7)</f>
        <v>27.8</v>
      </c>
    </row>
    <row r="8" spans="1:8" ht="12.75" customHeight="1" x14ac:dyDescent="0.15">
      <c r="A8" s="6" t="s">
        <v>105</v>
      </c>
      <c r="B8" s="31">
        <v>2.13</v>
      </c>
      <c r="C8" s="31">
        <v>12.58</v>
      </c>
      <c r="D8" s="31">
        <v>0</v>
      </c>
      <c r="E8" s="31">
        <v>0</v>
      </c>
      <c r="F8" s="31">
        <v>0</v>
      </c>
      <c r="G8" s="31">
        <v>0</v>
      </c>
      <c r="H8" s="31">
        <f t="shared" si="0"/>
        <v>14.71</v>
      </c>
    </row>
    <row r="9" spans="1:8" ht="12.75" customHeight="1" x14ac:dyDescent="0.15">
      <c r="A9" s="6" t="s">
        <v>106</v>
      </c>
      <c r="B9" s="31">
        <v>0</v>
      </c>
      <c r="C9" s="31">
        <v>8.94</v>
      </c>
      <c r="D9" s="31">
        <v>7.76</v>
      </c>
      <c r="E9" s="31">
        <v>14.13</v>
      </c>
      <c r="F9" s="31">
        <v>0</v>
      </c>
      <c r="G9" s="31">
        <v>0</v>
      </c>
      <c r="H9" s="31">
        <f t="shared" si="0"/>
        <v>30.83</v>
      </c>
    </row>
    <row r="10" spans="1:8" ht="12.75" customHeight="1" x14ac:dyDescent="0.15">
      <c r="A10" s="6" t="s">
        <v>107</v>
      </c>
      <c r="B10" s="31">
        <v>0</v>
      </c>
      <c r="C10" s="31">
        <v>0</v>
      </c>
      <c r="D10" s="31">
        <v>1</v>
      </c>
      <c r="E10" s="31">
        <v>59.37</v>
      </c>
      <c r="F10" s="31">
        <v>0</v>
      </c>
      <c r="G10" s="31">
        <v>0</v>
      </c>
      <c r="H10" s="31">
        <f t="shared" si="0"/>
        <v>60.37</v>
      </c>
    </row>
    <row r="11" spans="1:8" ht="12.75" customHeight="1" x14ac:dyDescent="0.15">
      <c r="A11" s="6" t="s">
        <v>108</v>
      </c>
      <c r="B11" s="31">
        <v>19.89</v>
      </c>
      <c r="C11" s="31">
        <v>84.76</v>
      </c>
      <c r="D11" s="31">
        <v>33.46</v>
      </c>
      <c r="E11" s="31">
        <v>53.11</v>
      </c>
      <c r="F11" s="31">
        <v>0</v>
      </c>
      <c r="G11" s="31">
        <v>0</v>
      </c>
      <c r="H11" s="31">
        <f t="shared" si="0"/>
        <v>191.22000000000003</v>
      </c>
    </row>
    <row r="12" spans="1:8" ht="12.75" customHeight="1" x14ac:dyDescent="0.15">
      <c r="A12" s="6" t="s">
        <v>109</v>
      </c>
      <c r="B12" s="31">
        <v>2.5499999999999998</v>
      </c>
      <c r="C12" s="31">
        <v>51.46</v>
      </c>
      <c r="D12" s="31">
        <v>7.4</v>
      </c>
      <c r="E12" s="31">
        <v>82.75</v>
      </c>
      <c r="F12" s="31">
        <v>0</v>
      </c>
      <c r="G12" s="31">
        <v>0</v>
      </c>
      <c r="H12" s="31">
        <f t="shared" si="0"/>
        <v>144.16</v>
      </c>
    </row>
    <row r="13" spans="1:8" ht="12.75" customHeight="1" x14ac:dyDescent="0.15">
      <c r="A13" s="6" t="s">
        <v>110</v>
      </c>
      <c r="B13" s="31">
        <v>53.809999999999995</v>
      </c>
      <c r="C13" s="31">
        <v>94.14</v>
      </c>
      <c r="D13" s="31">
        <v>12.71</v>
      </c>
      <c r="E13" s="31">
        <v>18.41</v>
      </c>
      <c r="F13" s="31">
        <v>0</v>
      </c>
      <c r="G13" s="31">
        <v>0</v>
      </c>
      <c r="H13" s="31">
        <f t="shared" si="0"/>
        <v>179.07</v>
      </c>
    </row>
    <row r="14" spans="1:8" ht="12.75" customHeight="1" x14ac:dyDescent="0.15">
      <c r="A14" s="6" t="s">
        <v>111</v>
      </c>
      <c r="B14" s="31">
        <v>0</v>
      </c>
      <c r="C14" s="31">
        <v>3.94</v>
      </c>
      <c r="D14" s="31">
        <v>0</v>
      </c>
      <c r="E14" s="31">
        <v>0</v>
      </c>
      <c r="F14" s="31">
        <v>0</v>
      </c>
      <c r="G14" s="31">
        <v>0</v>
      </c>
      <c r="H14" s="31">
        <f t="shared" si="0"/>
        <v>3.94</v>
      </c>
    </row>
    <row r="15" spans="1:8" ht="12.75" customHeight="1" x14ac:dyDescent="0.15">
      <c r="A15" s="6" t="s">
        <v>112</v>
      </c>
      <c r="B15" s="31">
        <v>0</v>
      </c>
      <c r="C15" s="31">
        <v>0</v>
      </c>
      <c r="D15" s="31">
        <v>0</v>
      </c>
      <c r="E15" s="31">
        <v>0</v>
      </c>
      <c r="F15" s="31">
        <v>0</v>
      </c>
      <c r="G15" s="31">
        <v>0</v>
      </c>
      <c r="H15" s="31">
        <f t="shared" si="0"/>
        <v>0</v>
      </c>
    </row>
    <row r="16" spans="1:8" ht="12.75" customHeight="1" x14ac:dyDescent="0.15">
      <c r="A16" s="6" t="s">
        <v>113</v>
      </c>
      <c r="B16" s="31">
        <v>0</v>
      </c>
      <c r="C16" s="31">
        <v>0</v>
      </c>
      <c r="D16" s="31">
        <v>0</v>
      </c>
      <c r="E16" s="31">
        <v>0</v>
      </c>
      <c r="F16" s="31">
        <v>0</v>
      </c>
      <c r="G16" s="31">
        <v>0</v>
      </c>
      <c r="H16" s="31">
        <f t="shared" si="0"/>
        <v>0</v>
      </c>
    </row>
    <row r="17" spans="1:8" ht="12.75" customHeight="1" x14ac:dyDescent="0.15">
      <c r="A17" s="6" t="s">
        <v>114</v>
      </c>
      <c r="B17" s="31">
        <v>0</v>
      </c>
      <c r="C17" s="31">
        <v>0</v>
      </c>
      <c r="D17" s="31">
        <v>0</v>
      </c>
      <c r="E17" s="31">
        <v>0</v>
      </c>
      <c r="F17" s="31">
        <v>0</v>
      </c>
      <c r="G17" s="31">
        <v>0</v>
      </c>
      <c r="H17" s="31">
        <f t="shared" si="0"/>
        <v>0</v>
      </c>
    </row>
    <row r="18" spans="1:8" ht="12.75" customHeight="1" x14ac:dyDescent="0.15">
      <c r="A18" s="6" t="s">
        <v>115</v>
      </c>
      <c r="B18" s="31">
        <v>0</v>
      </c>
      <c r="C18" s="31">
        <v>0</v>
      </c>
      <c r="D18" s="31">
        <v>3.97</v>
      </c>
      <c r="E18" s="31">
        <v>0.47</v>
      </c>
      <c r="F18" s="31">
        <v>0</v>
      </c>
      <c r="G18" s="31">
        <v>0</v>
      </c>
      <c r="H18" s="31">
        <f t="shared" si="0"/>
        <v>4.4400000000000004</v>
      </c>
    </row>
    <row r="19" spans="1:8" x14ac:dyDescent="0.15">
      <c r="A19" s="42" t="s">
        <v>158</v>
      </c>
      <c r="B19" s="31">
        <v>2.2799999999999998</v>
      </c>
      <c r="C19" s="31">
        <v>0</v>
      </c>
      <c r="D19" s="31">
        <v>0.64</v>
      </c>
      <c r="E19" s="31">
        <v>0</v>
      </c>
      <c r="F19" s="31">
        <v>0</v>
      </c>
      <c r="G19" s="31">
        <v>0</v>
      </c>
      <c r="H19" s="31">
        <f t="shared" si="0"/>
        <v>2.92</v>
      </c>
    </row>
    <row r="20" spans="1:8" ht="12.75" customHeight="1" x14ac:dyDescent="0.15">
      <c r="A20" s="24" t="s">
        <v>82</v>
      </c>
      <c r="B20" s="25">
        <f t="shared" ref="B20:H20" si="1">SUM(B7:B19)</f>
        <v>81.33</v>
      </c>
      <c r="C20" s="25">
        <f t="shared" si="1"/>
        <v>282.65000000000003</v>
      </c>
      <c r="D20" s="25">
        <f t="shared" si="1"/>
        <v>67.240000000000009</v>
      </c>
      <c r="E20" s="25">
        <f t="shared" si="1"/>
        <v>228.24</v>
      </c>
      <c r="F20" s="25">
        <f t="shared" si="1"/>
        <v>0</v>
      </c>
      <c r="G20" s="25">
        <f t="shared" si="1"/>
        <v>0</v>
      </c>
      <c r="H20" s="25">
        <f t="shared" si="1"/>
        <v>659.46000000000015</v>
      </c>
    </row>
    <row r="21" spans="1:8" ht="12.75" customHeight="1" x14ac:dyDescent="0.15">
      <c r="A21" s="7" t="s">
        <v>116</v>
      </c>
    </row>
    <row r="22" spans="1:8" ht="12" customHeight="1" x14ac:dyDescent="0.15"/>
    <row r="23" spans="1:8" ht="12.75" customHeight="1" x14ac:dyDescent="0.2">
      <c r="A23" s="19" t="s">
        <v>99</v>
      </c>
    </row>
    <row r="24" spans="1:8" ht="15" customHeight="1" x14ac:dyDescent="0.15">
      <c r="A24" s="30" t="s">
        <v>133</v>
      </c>
    </row>
    <row r="25" spans="1:8" s="39" customFormat="1" ht="67" customHeight="1" x14ac:dyDescent="0.15">
      <c r="A25" s="52" t="s">
        <v>159</v>
      </c>
      <c r="B25" s="52"/>
      <c r="C25" s="52"/>
      <c r="D25" s="52"/>
      <c r="E25" s="52"/>
      <c r="F25" s="52"/>
      <c r="G25" s="52"/>
      <c r="H25" s="52"/>
    </row>
    <row r="26" spans="1:8" ht="12" customHeight="1" x14ac:dyDescent="0.2">
      <c r="B26" s="32"/>
      <c r="C26" s="32"/>
      <c r="D26" s="32"/>
      <c r="E26" s="32"/>
      <c r="F26" s="32"/>
      <c r="G26" s="32"/>
    </row>
    <row r="27" spans="1:8" ht="12.75" customHeight="1" x14ac:dyDescent="0.2">
      <c r="A27" s="21"/>
      <c r="B27" s="32"/>
      <c r="C27" s="32"/>
      <c r="D27" s="32"/>
      <c r="E27" s="32"/>
      <c r="F27" s="32"/>
      <c r="G27" s="32"/>
      <c r="H27" s="21"/>
    </row>
    <row r="28" spans="1:8" ht="12" customHeight="1" x14ac:dyDescent="0.2">
      <c r="A28" s="21"/>
      <c r="B28" s="32"/>
      <c r="C28" s="32"/>
      <c r="D28" s="32"/>
      <c r="E28" s="32"/>
      <c r="F28" s="32"/>
      <c r="G28" s="32"/>
      <c r="H28" s="21"/>
    </row>
    <row r="29" spans="1:8" ht="12" customHeight="1" x14ac:dyDescent="0.2">
      <c r="A29" s="21"/>
      <c r="B29" s="32"/>
      <c r="C29" s="32"/>
      <c r="D29" s="32"/>
      <c r="E29" s="32"/>
      <c r="F29" s="32"/>
      <c r="G29" s="32"/>
      <c r="H29" s="21"/>
    </row>
    <row r="30" spans="1:8" ht="12.75" customHeight="1" x14ac:dyDescent="0.2">
      <c r="A30" s="21"/>
      <c r="B30" s="32"/>
      <c r="C30" s="32"/>
      <c r="D30" s="32"/>
      <c r="E30" s="32"/>
      <c r="F30" s="32"/>
      <c r="G30" s="32"/>
      <c r="H30" s="21"/>
    </row>
    <row r="31" spans="1:8" ht="12.75" customHeight="1" x14ac:dyDescent="0.2">
      <c r="A31" s="21"/>
      <c r="B31" s="32"/>
      <c r="C31" s="32"/>
      <c r="D31" s="32"/>
      <c r="E31" s="32"/>
      <c r="F31" s="32"/>
      <c r="G31" s="32"/>
      <c r="H31" s="21"/>
    </row>
    <row r="32" spans="1:8" ht="12.75" customHeight="1" x14ac:dyDescent="0.2">
      <c r="A32" s="21"/>
      <c r="B32" s="32"/>
      <c r="C32" s="32"/>
      <c r="D32" s="32"/>
      <c r="E32" s="32"/>
      <c r="F32" s="32"/>
      <c r="G32" s="32"/>
      <c r="H32" s="21"/>
    </row>
    <row r="33" spans="1:8" ht="12.75" customHeight="1" x14ac:dyDescent="0.2">
      <c r="A33" s="21"/>
      <c r="B33" s="32"/>
      <c r="C33" s="32"/>
      <c r="D33" s="32"/>
      <c r="E33" s="32"/>
      <c r="F33" s="32"/>
      <c r="G33" s="32"/>
      <c r="H33" s="21"/>
    </row>
    <row r="34" spans="1:8" ht="12" customHeight="1" x14ac:dyDescent="0.2">
      <c r="A34" s="21"/>
      <c r="B34" s="32"/>
      <c r="C34" s="32"/>
      <c r="D34" s="32"/>
      <c r="E34" s="32"/>
      <c r="F34" s="32"/>
      <c r="G34" s="32"/>
      <c r="H34" s="21"/>
    </row>
    <row r="35" spans="1:8" ht="12" customHeight="1" x14ac:dyDescent="0.2">
      <c r="B35" s="32"/>
      <c r="C35" s="32"/>
      <c r="D35" s="32"/>
      <c r="E35" s="32"/>
      <c r="F35" s="32"/>
      <c r="G35" s="32"/>
    </row>
    <row r="36" spans="1:8" ht="12" customHeight="1" x14ac:dyDescent="0.2">
      <c r="B36" s="32"/>
      <c r="C36" s="32"/>
      <c r="D36" s="32"/>
      <c r="E36" s="32"/>
      <c r="F36" s="32"/>
      <c r="G36" s="32"/>
    </row>
    <row r="37" spans="1:8" ht="12" customHeight="1" x14ac:dyDescent="0.2">
      <c r="B37" s="32"/>
      <c r="C37" s="32"/>
      <c r="D37" s="32"/>
      <c r="E37" s="32"/>
      <c r="F37" s="32"/>
      <c r="G37" s="32"/>
    </row>
    <row r="38" spans="1:8" ht="12" customHeight="1" x14ac:dyDescent="0.2">
      <c r="B38" s="32"/>
      <c r="C38" s="32"/>
      <c r="D38" s="32"/>
      <c r="E38" s="32"/>
      <c r="F38" s="32"/>
      <c r="G38" s="32"/>
    </row>
    <row r="39" spans="1:8" ht="12" customHeight="1" x14ac:dyDescent="0.15"/>
    <row r="40" spans="1:8" ht="12" customHeight="1" x14ac:dyDescent="0.15"/>
    <row r="41" spans="1:8" ht="12" customHeight="1" x14ac:dyDescent="0.15"/>
    <row r="42" spans="1:8" ht="12" customHeight="1" x14ac:dyDescent="0.15"/>
    <row r="43" spans="1:8" ht="12" customHeight="1" x14ac:dyDescent="0.15"/>
    <row r="44" spans="1:8" ht="12" customHeight="1" x14ac:dyDescent="0.15"/>
    <row r="45" spans="1:8" ht="12" customHeight="1" x14ac:dyDescent="0.15"/>
    <row r="46" spans="1:8" ht="12" customHeight="1" x14ac:dyDescent="0.15"/>
    <row r="47" spans="1:8" ht="12" customHeight="1" x14ac:dyDescent="0.15"/>
    <row r="48" spans="1: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row r="1000" ht="12" customHeight="1" x14ac:dyDescent="0.15"/>
  </sheetData>
  <mergeCells count="4">
    <mergeCell ref="B5:C5"/>
    <mergeCell ref="D5:E5"/>
    <mergeCell ref="F5:G5"/>
    <mergeCell ref="A25:H25"/>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Fogli di lavoro</vt:lpstr>
      </vt:variant>
      <vt:variant>
        <vt:i4>5</vt:i4>
      </vt:variant>
      <vt:variant>
        <vt:lpstr>Intervalli denominati</vt:lpstr>
      </vt:variant>
      <vt:variant>
        <vt:i4>5</vt:i4>
      </vt:variant>
    </vt:vector>
  </HeadingPairs>
  <TitlesOfParts>
    <vt:vector size="10" baseType="lpstr">
      <vt:lpstr>1. Strumenti</vt:lpstr>
      <vt:lpstr>2. Risorse</vt:lpstr>
      <vt:lpstr>3. Sezione ordinaria</vt:lpstr>
      <vt:lpstr>4. Sezioni speciali</vt:lpstr>
      <vt:lpstr>Appendice - Stato</vt:lpstr>
      <vt:lpstr>'1. Strumenti'!_xlnm_Print_Area</vt:lpstr>
      <vt:lpstr>'2. Risorse'!_xlnm_Print_Area</vt:lpstr>
      <vt:lpstr>'3. Sezione ordinaria'!_xlnm_Print_Area</vt:lpstr>
      <vt:lpstr>'4. Sezioni speciali'!_xlnm_Print_Area</vt:lpstr>
      <vt:lpstr>'Appendice - Stato'!_xlnm_Print_Area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2020-07-07T10:14:56Z</dcterms:created>
  <dcterms:modified xsi:type="dcterms:W3CDTF">2021-12-08T19:26:39Z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