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072615A4-F3BB-644D-AF01-253B600BCA02}" xr6:coauthVersionLast="47" xr6:coauthVersionMax="47" xr10:uidLastSave="{00000000-0000-0000-0000-000000000000}"/>
  <bookViews>
    <workbookView xWindow="0" yWindow="500" windowWidth="28800" windowHeight="159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Strumenti'!$A$1:$G$27</definedName>
    <definedName name="_xlnm_Print_Area" localSheetId="1">'2. Risorse'!$A$1:$G$27</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YOcdCvB/zLIZ94rNW40gjaCuIBQ=="/>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C8" i="4"/>
  <c r="B8" i="4"/>
  <c r="D7" i="4"/>
  <c r="D6" i="4"/>
  <c r="D8" i="4" s="1"/>
  <c r="D19" i="3"/>
  <c r="C19" i="3"/>
  <c r="B19" i="3"/>
  <c r="F28" i="2"/>
  <c r="E28" i="2"/>
  <c r="D28" i="2"/>
  <c r="F27" i="2"/>
  <c r="E27" i="2"/>
  <c r="G27" i="2" s="1"/>
  <c r="D27" i="2"/>
  <c r="G24" i="2"/>
  <c r="G28" i="2" s="1"/>
  <c r="G23" i="2"/>
  <c r="G22" i="2"/>
  <c r="D21" i="2"/>
  <c r="F20" i="2"/>
  <c r="E20" i="2"/>
  <c r="D20" i="2"/>
  <c r="F19" i="2"/>
  <c r="E19" i="2"/>
  <c r="D19" i="2"/>
  <c r="G19" i="2" s="1"/>
  <c r="G18" i="2"/>
  <c r="G17" i="2"/>
  <c r="F14" i="2"/>
  <c r="F21" i="2" s="1"/>
  <c r="F16" i="2" s="1"/>
  <c r="F25" i="2" s="1"/>
  <c r="E14" i="2"/>
  <c r="E21" i="2" s="1"/>
  <c r="D14" i="2"/>
  <c r="G11" i="2"/>
  <c r="G10" i="2"/>
  <c r="F9" i="2"/>
  <c r="E9" i="2"/>
  <c r="D9" i="2"/>
  <c r="G8" i="2"/>
  <c r="G7" i="2"/>
  <c r="E26" i="2" l="1"/>
  <c r="H20" i="5"/>
  <c r="G9" i="2"/>
  <c r="E15" i="2"/>
  <c r="D26" i="2"/>
  <c r="G26" i="2" s="1"/>
  <c r="F26" i="2"/>
  <c r="G21" i="2"/>
  <c r="F15" i="2"/>
  <c r="G14" i="2"/>
  <c r="D15" i="2"/>
  <c r="G15" i="2" s="1"/>
  <c r="D16" i="2"/>
  <c r="D25" i="2" s="1"/>
  <c r="E16" i="2"/>
  <c r="E25" i="2" s="1"/>
  <c r="G20" i="2"/>
  <c r="G25" i="2" l="1"/>
  <c r="G16" i="2"/>
</calcChain>
</file>

<file path=xl/sharedStrings.xml><?xml version="1.0" encoding="utf-8"?>
<sst xmlns="http://schemas.openxmlformats.org/spreadsheetml/2006/main" count="276" uniqueCount="161">
  <si>
    <t>PIANO SVILUPPO E COESIONE REGIONE VENETO</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</si>
  <si>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</si>
  <si>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</si>
  <si>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</si>
  <si>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</si>
  <si>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</si>
  <si>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</si>
  <si>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VENETO</t>
  </si>
  <si>
    <t>APQ DIFESA DEL SUOLO E DELLA COSTA - I ATTO INTEGRATIVO</t>
  </si>
  <si>
    <t>VE2A</t>
  </si>
  <si>
    <t>APQ BENI CULTURALI</t>
  </si>
  <si>
    <t>VENBC</t>
  </si>
  <si>
    <t>APQ BENI CULTURALI - I ATTO INTEGRATIVO</t>
  </si>
  <si>
    <t>VENBD</t>
  </si>
  <si>
    <t>APQ BENI CULTURALI - II ATTO INTEGRATIVO</t>
  </si>
  <si>
    <t>VENBE</t>
  </si>
  <si>
    <t>APQ DIFESA DEL SUOLO E DELLA COSTA</t>
  </si>
  <si>
    <t>VENDS</t>
  </si>
  <si>
    <t>VENDT</t>
  </si>
  <si>
    <t>APQ DIFESA DEL SUOLO E DELLA COSTA - II ATTO INTEGRATIVO</t>
  </si>
  <si>
    <t>VENDU</t>
  </si>
  <si>
    <t>APQ DIFESA DEL SUOLO E DELLA COSTA - III ATTO INTEGRATIVO</t>
  </si>
  <si>
    <t>VENDV</t>
  </si>
  <si>
    <t>APQ DIFESA DEL SUOLO E DELLA COSTA - IV ATTO INTEGRATIVO</t>
  </si>
  <si>
    <t>VENDW</t>
  </si>
  <si>
    <t>APQ DIFESA DEL SUOLO E DELLA COSTA - V ATTO INTEGRATIVO</t>
  </si>
  <si>
    <t>VENDX</t>
  </si>
  <si>
    <t>APQ POTENZIAMENTO E SVILUPPO DELLE AREE URBANE E TERRITORIALI</t>
  </si>
  <si>
    <t>VENPS</t>
  </si>
  <si>
    <t>APQ RICERCA</t>
  </si>
  <si>
    <t>VENRC</t>
  </si>
  <si>
    <t>APQ RICERCA - I ATTO INTEGRATIVO</t>
  </si>
  <si>
    <t>VENRD</t>
  </si>
  <si>
    <t>APQ RICERCA - II ATTO INTEGRATIVO</t>
  </si>
  <si>
    <t>VENRE</t>
  </si>
  <si>
    <t>APQ RICERCA - III ATTO INTEGRATIVO</t>
  </si>
  <si>
    <t>VENRF</t>
  </si>
  <si>
    <t>APQ TUTELA DELLE ACQUE E GESTIONE INTEGRATA DELLE RISORSE IDRICHE</t>
  </si>
  <si>
    <t>VENRI</t>
  </si>
  <si>
    <t>APQ TUTELA DELLE ACQUE E GESTIONE INTEGRATA DELLE RISORSE IDRICHE - I ATTO INTEGRATIVO</t>
  </si>
  <si>
    <t>VENRL</t>
  </si>
  <si>
    <t>APQ TUTELA DELLE ACQUE E GESTIONE INTEGRATA DELLE RISORSE IDRICHE - II ATTO INTEGRATIVO</t>
  </si>
  <si>
    <t>VENRM</t>
  </si>
  <si>
    <t>APQ COMPLETAMENTO FUNZIONALE DELLA RETE STRADALE</t>
  </si>
  <si>
    <t>VENRS</t>
  </si>
  <si>
    <t>APQ COMPLETAMENTO FUNZIONALE DELLA RETE STRADALE - I ATTO INTEGRATIVO</t>
  </si>
  <si>
    <t>VENRT</t>
  </si>
  <si>
    <t>APQ INFRASTRUTTURE PER LA MOBILITÀ - II ATTO INTEGRATIVO</t>
  </si>
  <si>
    <t>VENRV</t>
  </si>
  <si>
    <t>APQ INFRASTRUTTURE PER LA MOBILITÀ - III ATTO INTEGRATIVO</t>
  </si>
  <si>
    <t>VENRW</t>
  </si>
  <si>
    <t>APQ INFRASTRUTTURE PER LA MOBILITÀ - V ATTO INTEGRATIVO</t>
  </si>
  <si>
    <t>VENRY</t>
  </si>
  <si>
    <t>APQ SOCIETÀ DELL'INFORMAZIONE</t>
  </si>
  <si>
    <t>VENSI</t>
  </si>
  <si>
    <t>APQ SOCIETÀ DELL'INFORMAZIONE - I ATTO INTEGRATIVO</t>
  </si>
  <si>
    <t>VENSJ</t>
  </si>
  <si>
    <t>APQ SOCIETÀ DELL'INFORMAZIONE - II ATTO INTEGRATIVO</t>
  </si>
  <si>
    <t>VENSK</t>
  </si>
  <si>
    <t>APQ SOCIETÀ DELL'INFORMAZIONE - III ATTO INTEGRATIVO</t>
  </si>
  <si>
    <t>VENSW</t>
  </si>
  <si>
    <t>APQ SVILUPPO LOCALE</t>
  </si>
  <si>
    <t>VENVT</t>
  </si>
  <si>
    <t>APQ SVILUPPO LOCALE - I ATTO INTEGRATIVO</t>
  </si>
  <si>
    <t>VENVU</t>
  </si>
  <si>
    <t>APQ SVILUPPO LOCALE - II ATTO INTEGRATIVO</t>
  </si>
  <si>
    <t>VENVX</t>
  </si>
  <si>
    <t>APQ SVILUPPO LOCALE - IV ATTO INTEGRATIVO</t>
  </si>
  <si>
    <t>VENVY</t>
  </si>
  <si>
    <t>APQ SVILUPPO LOCALE - III ATTO INTEGRATIVO</t>
  </si>
  <si>
    <t>VENVZ</t>
  </si>
  <si>
    <t>2007-2013</t>
  </si>
  <si>
    <t>PROGRAMMA ATTUATIVO REGIONALE (PAR) VENETO</t>
  </si>
  <si>
    <t>VE20</t>
  </si>
  <si>
    <t>VE31</t>
  </si>
  <si>
    <t>VE3A</t>
  </si>
  <si>
    <t>APQ MOBILITÀ SOSTENIBILE - SISTEMA FERROVIARIO METROPOLITANO REGIONALE</t>
  </si>
  <si>
    <t>VE41</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</si>
  <si>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</si>
  <si>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</si>
  <si>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</si>
  <si>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</si>
  <si>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</si>
  <si>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2014-2020</t>
  </si>
  <si>
    <t>Delibera CIPE n. 9 del 20/01/2012, Delibera CIPE n. 40 del 29/04/2015, Delibera CIPE n. 97 del 22/12/2017</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</si>
  <si>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</si>
  <si>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</si>
  <si>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</si>
  <si>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</si>
  <si>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</si>
  <si>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</si>
  <si>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</si>
  <si>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</si>
  <si>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</si>
  <si>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</si>
  <si>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</si>
  <si>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 L.1] </t>
  </si>
  <si>
    <t>di cui:
Articolazione per sezioni PSC</t>
  </si>
  <si>
    <t xml:space="preserve">[N] Sezione ordinaria PSC [N = F + G + H] </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</si>
  <si>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</si>
  <si>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</si>
  <si>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</si>
  <si>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</si>
  <si>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</si>
  <si>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</si>
  <si>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</si>
  <si>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</si>
  <si>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</si>
  <si>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</si>
  <si>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</si>
  <si>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</si>
  <si>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</si>
  <si>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</si>
  <si>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</si>
  <si>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</si>
  <si>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</si>
  <si>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</si>
  <si>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</si>
  <si>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</si>
  <si>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</si>
  <si>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</si>
  <si>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</si>
  <si>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</si>
  <si>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</si>
  <si>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</si>
  <si>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</si>
  <si>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</si>
  <si>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</si>
  <si>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</si>
  <si>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</si>
  <si>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</si>
  <si>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</si>
  <si>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</si>
  <si>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</si>
  <si>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</si>
  <si>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theme="1"/>
        <rFont val="Arial"/>
        <family val="2"/>
      </rPr>
      <t xml:space="preserve">2 </t>
    </r>
    <r>
      <rPr>
        <sz val="10"/>
        <color theme="1"/>
        <rFont val="Arial"/>
        <family val="2"/>
      </rPr>
      <t>La dotazione FSC 2007-2013 è al netto di risorse per sanzioni per il mancato conseguimento di Obbligazioni Giuridicamente Vincolanti, disposte con delibera n. 97/2017 per 1,06 Meuro.</t>
    </r>
  </si>
  <si>
    <r>
      <rPr>
        <vertAlign val="superscript"/>
        <sz val="10"/>
        <color theme="1"/>
        <rFont val="Arial"/>
        <family val="2"/>
      </rPr>
      <t xml:space="preserve">3 </t>
    </r>
    <r>
      <rPr>
        <sz val="10"/>
        <color theme="1"/>
        <rFont val="Arial"/>
        <family val="2"/>
      </rPr>
      <t>La dotazione FSC 2007-2013 è  anche al netto delle risorse destinate alla costituzione del fondo premiale dei Conti Pubblici Territoriali per tale ciclo di programmazione per complessivi 0,41 Meuro.</t>
    </r>
  </si>
  <si>
    <r>
      <rPr>
        <vertAlign val="superscript"/>
        <sz val="10"/>
        <color rgb="FF000000"/>
        <rFont val="Arial"/>
        <family val="2"/>
      </rPr>
      <t xml:space="preserve">7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</si>
  <si>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8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</si>
  <si>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9 </t>
    </r>
    <r>
      <rPr>
        <sz val="10"/>
        <color rgb="FF202124"/>
        <rFont val="Arial"/>
        <family val="2"/>
      </rPr>
      <t>Assegnazione in [L] stabilita con Delibera CIPE n. 39 del 28/07/2020</t>
    </r>
  </si>
  <si>
    <r>
      <rPr>
        <vertAlign val="superscript"/>
        <sz val="10"/>
        <color theme="1"/>
        <rFont val="Arial"/>
        <family val="2"/>
      </rPr>
      <t xml:space="preserve">11 </t>
    </r>
    <r>
      <rPr>
        <sz val="10"/>
        <color theme="1"/>
        <rFont val="Arial"/>
        <family val="2"/>
      </rPr>
      <t>Il valore delle sezioni speciali in [O] è soggetto a quanto stabilito al punto 1.2 della Delibera CIPE n. 39 del 28/07/2020</t>
    </r>
  </si>
  <si>
    <r>
      <rPr>
        <vertAlign val="superscript"/>
        <sz val="10"/>
        <color theme="1"/>
        <rFont val="Arial"/>
        <family val="2"/>
      </rPr>
      <t xml:space="preserve">5 </t>
    </r>
    <r>
      <rPr>
        <sz val="10"/>
        <color theme="1"/>
        <rFont val="Arial"/>
        <family val="2"/>
      </rPr>
      <t>La dotazione FSC 2007-2013 è anche al netto dei tagli originari di risorse per contributi straordinari di finanza pubblica disposti in base a norme di legge: ex D.L. 95/2012, art. 16, c.2 (annualità 2015) per 69,41 Meuro, ex L. 147/2013 art. 1, cc. 522-525 (annualità 2014) per 59,98 Meuro, ex D.L. n. 66/2014, art. 46, c. 6 (annualità 2014) per 13,22 Meuro, ex D.L. n. 66/2014, art. 46, c. 6 e s.m.i. (annualità 2015) per 49,58 Meuro. Eventuali successive rettifiche a tali tagli sono considerate,se rilevanti, in altre poste della Tavola.</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</si>
  <si>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</si>
  <si>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</si>
  <si>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rPr>
        <sz val="10"/>
        <color rgb="FF000000"/>
        <rFont val="Arial"/>
        <family val="2"/>
      </rPr>
      <t xml:space="preserve">PROGRAMMA ATTUATIVO REGIONALE (PAR)  VENETO </t>
    </r>
    <r>
      <rPr>
        <vertAlign val="superscript"/>
        <sz val="10"/>
        <color rgb="FF000000"/>
        <rFont val="Arial"/>
        <family val="2"/>
      </rPr>
      <t xml:space="preserve"> 2 3 4 5</t>
    </r>
  </si>
  <si>
    <r>
      <rPr>
        <vertAlign val="superscript"/>
        <sz val="10"/>
        <color theme="1"/>
        <rFont val="Arial"/>
        <family val="2"/>
      </rPr>
      <t xml:space="preserve">6 </t>
    </r>
    <r>
      <rPr>
        <sz val="10"/>
        <color theme="1"/>
        <rFont val="Arial"/>
        <family val="2"/>
      </rPr>
      <t>La dotazione FSC 2000-2006 è al netto di risorse per sanzioni, economie e riduzioni già accertate dalla delibera CIPE n. 41/2012.</t>
    </r>
  </si>
  <si>
    <r>
      <rPr>
        <sz val="10"/>
        <color rgb="FF000000"/>
        <rFont val="Arial"/>
        <family val="2"/>
      </rPr>
      <t>INTESA VENETO</t>
    </r>
    <r>
      <rPr>
        <vertAlign val="superscript"/>
        <sz val="10"/>
        <color rgb="FF000000"/>
        <rFont val="Arial"/>
        <family val="2"/>
      </rPr>
      <t xml:space="preserve"> 6</t>
    </r>
  </si>
  <si>
    <r>
      <t>[F1] Risorse di cui al comma 7.a</t>
    </r>
    <r>
      <rPr>
        <i/>
        <vertAlign val="superscript"/>
        <sz val="10"/>
        <color rgb="FF000000"/>
        <rFont val="Arial"/>
        <family val="2"/>
      </rPr>
      <t xml:space="preserve"> 7</t>
    </r>
  </si>
  <si>
    <r>
      <t>[F2] Risorse di cui al comma 7.b</t>
    </r>
    <r>
      <rPr>
        <i/>
        <vertAlign val="superscript"/>
        <sz val="10"/>
        <color rgb="FF000000"/>
        <rFont val="Arial"/>
        <family val="2"/>
      </rPr>
      <t xml:space="preserve"> 8</t>
    </r>
  </si>
  <si>
    <r>
      <t>[L] Nuove assegnazioni FSC 2014-2020 per sezioni speciali PSC</t>
    </r>
    <r>
      <rPr>
        <b/>
        <vertAlign val="superscript"/>
        <sz val="11"/>
        <color rgb="FF000000"/>
        <rFont val="Arial"/>
        <family val="2"/>
      </rPr>
      <t xml:space="preserve"> 9</t>
    </r>
  </si>
  <si>
    <r>
      <t xml:space="preserve">[L.1] Compensazione risorse da atto CSR 25/03/2021 </t>
    </r>
    <r>
      <rPr>
        <b/>
        <vertAlign val="superscript"/>
        <sz val="11"/>
        <color theme="1"/>
        <rFont val="Arial"/>
        <family val="2"/>
      </rPr>
      <t>10</t>
    </r>
  </si>
  <si>
    <r>
      <t>[O] Sezioni speciali PSC [O = I + L]</t>
    </r>
    <r>
      <rPr>
        <i/>
        <vertAlign val="superscript"/>
        <sz val="10"/>
        <color theme="1"/>
        <rFont val="Arial"/>
        <family val="2"/>
      </rPr>
      <t xml:space="preserve"> 11</t>
    </r>
  </si>
  <si>
    <r>
      <t>Da programmare [L.1]</t>
    </r>
    <r>
      <rPr>
        <i/>
        <vertAlign val="superscript"/>
        <sz val="10"/>
        <color theme="1"/>
        <rFont val="Arial"/>
        <family val="2"/>
      </rPr>
      <t xml:space="preserve"> 10</t>
    </r>
  </si>
  <si>
    <t>STRUMENTI DI ATTUAZIONE DIRETTA</t>
  </si>
  <si>
    <t>NA</t>
  </si>
  <si>
    <r>
      <rPr>
        <vertAlign val="superscript"/>
        <sz val="10"/>
        <color theme="1"/>
        <rFont val="Arial"/>
        <family val="2"/>
      </rPr>
      <t xml:space="preserve">4 </t>
    </r>
    <r>
      <rPr>
        <sz val="10"/>
        <color theme="1"/>
        <rFont val="Arial"/>
        <family val="2"/>
      </rPr>
      <t>La dotazione FSC 2007-2013 è anche al netto delle risorse utilizzate dall’Amministrazione, in base a norme di legge, per ripiano di debiti per complessivi 21,16 Meuro.</t>
    </r>
  </si>
  <si>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</si>
  <si>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</si>
  <si>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</si>
  <si>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</si>
  <si>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rgb="FF000000"/>
        <rFont val="Arial"/>
        <family val="2"/>
      </rPr>
      <t xml:space="preserve">10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</si>
</sst>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i/>
      <sz val="10"/>
      <color theme="1"/>
      <name val="Arial"/>
      <family val="2"/>
    </font>
    <font>
      <sz val="10"/>
      <color theme="1"/>
      <name val="Arial"/>
      <family val="2"/>
    </font>
    <font>
      <sz val="10"/>
      <color theme="1"/>
      <name val="Calibri"/>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sz val="11"/>
      <name val="Calibri"/>
      <family val="2"/>
    </font>
    <font>
      <b/>
      <vertAlign val="superscript"/>
      <sz val="10"/>
      <color rgb="FF000000"/>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1"/>
      <color rgb="FF000000"/>
      <name val="Arial"/>
      <family val="2"/>
    </font>
    <font>
      <i/>
      <vertAlign val="superscript"/>
      <sz val="10"/>
      <color theme="1"/>
      <name val="Arial"/>
      <family val="2"/>
    </font>
    <font>
      <vertAlign val="superscript"/>
      <sz val="10"/>
      <color rgb="FF202124"/>
      <name val="Arial"/>
      <family val="2"/>
    </font>
    <font>
      <b/>
      <vertAlign val="superscript"/>
      <sz val="10"/>
      <color theme="1"/>
      <name val="Arial"/>
      <family val="2"/>
    </font>
    <font>
      <b/>
      <vertAlign val="superscript"/>
      <sz val="11"/>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7">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8" fillId="3" borderId="1" xfId="0" applyNumberFormat="1" applyFont="1" applyFill="1" applyBorder="1" applyAlignment="1">
      <alignment horizontal="right"/>
    </xf>
    <xf numFmtId="4" fontId="8" fillId="4" borderId="1" xfId="0" applyNumberFormat="1" applyFont="1" applyFill="1" applyBorder="1" applyAlignment="1">
      <alignment horizontal="right"/>
    </xf>
    <xf numFmtId="4" fontId="10" fillId="0" borderId="1" xfId="0" applyNumberFormat="1" applyFont="1" applyBorder="1" applyAlignment="1">
      <alignment horizontal="right"/>
    </xf>
    <xf numFmtId="4" fontId="9" fillId="0" borderId="1" xfId="0" applyNumberFormat="1" applyFont="1" applyBorder="1" applyAlignment="1">
      <alignment horizontal="right"/>
    </xf>
    <xf numFmtId="0" fontId="11" fillId="0" borderId="0" xfId="0" applyFont="1"/>
    <xf numFmtId="0" fontId="10" fillId="0" borderId="0" xfId="0" applyFont="1"/>
    <xf numFmtId="0" fontId="0" fillId="0" borderId="0" xfId="0" applyFont="1"/>
    <xf numFmtId="0" fontId="13"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4" fillId="2" borderId="1" xfId="0" applyNumberFormat="1" applyFont="1" applyFill="1" applyBorder="1"/>
    <xf numFmtId="0" fontId="0" fillId="0" borderId="0" xfId="0" applyFont="1" applyAlignment="1">
      <alignment horizontal="right"/>
    </xf>
    <xf numFmtId="4" fontId="15"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6" fillId="0" borderId="0" xfId="0" applyFont="1"/>
    <xf numFmtId="4" fontId="0" fillId="0" borderId="1" xfId="0" applyNumberFormat="1" applyFont="1" applyBorder="1"/>
    <xf numFmtId="4" fontId="17" fillId="0" borderId="0" xfId="0" applyNumberFormat="1" applyFont="1" applyAlignment="1">
      <alignment horizontal="right"/>
    </xf>
    <xf numFmtId="0" fontId="19" fillId="0" borderId="0" xfId="0" applyFont="1" applyAlignment="1"/>
    <xf numFmtId="0" fontId="19" fillId="0" borderId="1" xfId="0" applyFont="1" applyBorder="1" applyAlignment="1">
      <alignment vertical="center" wrapText="1"/>
    </xf>
    <xf numFmtId="0" fontId="0" fillId="0" borderId="0" xfId="0" applyFont="1" applyAlignment="1">
      <alignment wrapText="1"/>
    </xf>
    <xf numFmtId="0" fontId="0" fillId="0" borderId="1" xfId="0" applyFont="1" applyBorder="1" applyAlignment="1">
      <alignment horizontal="left" vertical="center"/>
    </xf>
    <xf numFmtId="14"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xf>
    <xf numFmtId="0" fontId="0" fillId="0" borderId="0" xfId="0"/>
    <xf numFmtId="14" fontId="19" fillId="0" borderId="1" xfId="0" applyNumberFormat="1"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Border="1"/>
    <xf numFmtId="4" fontId="4" fillId="2" borderId="2" xfId="0" applyNumberFormat="1" applyFont="1" applyFill="1" applyBorder="1" applyAlignment="1">
      <alignment horizontal="center" vertical="center" wrapText="1"/>
    </xf>
    <xf numFmtId="0" fontId="6" fillId="0" borderId="3" xfId="0" applyFont="1" applyBorder="1"/>
    <xf numFmtId="0" fontId="6" fillId="0" borderId="4" xfId="0" applyFont="1" applyBorder="1"/>
    <xf numFmtId="0" fontId="4" fillId="2" borderId="5" xfId="0" applyFont="1" applyFill="1" applyBorder="1" applyAlignment="1">
      <alignment horizontal="center" vertical="center" wrapText="1"/>
    </xf>
    <xf numFmtId="0" fontId="6" fillId="0" borderId="6" xfId="0" applyFont="1" applyBorder="1"/>
    <xf numFmtId="4" fontId="4" fillId="2" borderId="5" xfId="0" applyNumberFormat="1" applyFont="1" applyFill="1" applyBorder="1" applyAlignment="1">
      <alignment horizontal="center" vertical="center"/>
    </xf>
    <xf numFmtId="0" fontId="10" fillId="0" borderId="0" xfId="0" applyFont="1" applyAlignment="1">
      <alignment wrapText="1"/>
    </xf>
    <xf numFmtId="0" fontId="0" fillId="0" borderId="0" xfId="0"/>
    <xf numFmtId="0" fontId="12" fillId="0" borderId="0" xfId="0" applyFont="1" applyAlignment="1">
      <alignment horizontal="left"/>
    </xf>
    <xf numFmtId="0" fontId="19" fillId="0" borderId="0" xfId="0" applyFont="1" applyAlignment="1">
      <alignment horizontal="left" wrapText="1"/>
    </xf>
    <xf numFmtId="0" fontId="10" fillId="0" borderId="0" xfId="0" applyFont="1" applyAlignment="1">
      <alignment horizontal="left"/>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xf numFmtId="0" fontId="8" fillId="3" borderId="2" xfId="0" applyFont="1" applyFill="1" applyBorder="1" applyAlignment="1">
      <alignment horizontal="left" vertical="center"/>
    </xf>
    <xf numFmtId="0" fontId="8" fillId="4" borderId="2" xfId="0" applyFont="1" applyFill="1" applyBorder="1"/>
    <xf numFmtId="0" fontId="9" fillId="0" borderId="5" xfId="0" applyFont="1" applyBorder="1" applyAlignment="1">
      <alignment wrapText="1"/>
    </xf>
    <xf numFmtId="0" fontId="9" fillId="0" borderId="2" xfId="0" applyFont="1" applyBorder="1" applyAlignment="1">
      <alignment horizontal="right"/>
    </xf>
    <xf numFmtId="0" fontId="19"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9"/>
  <sheetViews>
    <sheetView showGridLines="0" tabSelected="1" zoomScaleNormal="100" workbookViewId="0">
      <selection activeCell="D4" sqref="D4"/>
    </sheetView>
  </sheetViews>
  <sheetFormatPr baseColWidth="10" defaultColWidth="14.5" defaultRowHeight="15" customHeight="1" outlineLevelCol="1" x14ac:dyDescent="0.15"/>
  <cols>
    <col min="1" max="1" width="20.5" customWidth="1" outlineLevel="1"/>
    <col min="2" max="2" width="61.1640625" customWidth="1" outlineLevel="1"/>
    <col min="3" max="3" width="92.6640625" style="35" customWidth="1" outlineLevel="1"/>
    <col min="4" max="4" width="20.5" customWidth="1" outlineLevel="1"/>
    <col min="5" max="26" width="11" customWidth="1"/>
  </cols>
  <sheetData>
    <row r="1" spans="1:4" ht="15.75" customHeight="1" x14ac:dyDescent="0.2">
      <c r="A1" s="1" t="s">
        <v>0</v>
      </c>
    </row>
    <row r="2" spans="1:4" ht="14.2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36" t="s">
        <v>6</v>
      </c>
      <c r="B5" s="36" t="s">
        <v>7</v>
      </c>
      <c r="C5" s="37" t="s">
        <v>8</v>
      </c>
      <c r="D5" s="38" t="s">
        <v>9</v>
      </c>
    </row>
    <row r="6" spans="1:4" ht="14" x14ac:dyDescent="0.15">
      <c r="A6" s="36" t="s">
        <v>6</v>
      </c>
      <c r="B6" s="38" t="s">
        <v>7</v>
      </c>
      <c r="C6" s="37" t="s">
        <v>10</v>
      </c>
      <c r="D6" s="38" t="s">
        <v>11</v>
      </c>
    </row>
    <row r="7" spans="1:4" ht="14" x14ac:dyDescent="0.15">
      <c r="A7" s="36" t="s">
        <v>6</v>
      </c>
      <c r="B7" s="38" t="s">
        <v>7</v>
      </c>
      <c r="C7" s="37" t="s">
        <v>12</v>
      </c>
      <c r="D7" s="38" t="s">
        <v>13</v>
      </c>
    </row>
    <row r="8" spans="1:4" ht="14" x14ac:dyDescent="0.15">
      <c r="A8" s="36" t="s">
        <v>6</v>
      </c>
      <c r="B8" s="38" t="s">
        <v>7</v>
      </c>
      <c r="C8" s="37" t="s">
        <v>14</v>
      </c>
      <c r="D8" s="38" t="s">
        <v>15</v>
      </c>
    </row>
    <row r="9" spans="1:4" ht="14" x14ac:dyDescent="0.15">
      <c r="A9" s="36" t="s">
        <v>6</v>
      </c>
      <c r="B9" s="38" t="s">
        <v>7</v>
      </c>
      <c r="C9" s="37" t="s">
        <v>16</v>
      </c>
      <c r="D9" s="38" t="s">
        <v>17</v>
      </c>
    </row>
    <row r="10" spans="1:4" ht="14" x14ac:dyDescent="0.15">
      <c r="A10" s="36" t="s">
        <v>6</v>
      </c>
      <c r="B10" s="38" t="s">
        <v>7</v>
      </c>
      <c r="C10" s="37" t="s">
        <v>8</v>
      </c>
      <c r="D10" s="38" t="s">
        <v>18</v>
      </c>
    </row>
    <row r="11" spans="1:4" ht="14" x14ac:dyDescent="0.15">
      <c r="A11" s="36" t="s">
        <v>6</v>
      </c>
      <c r="B11" s="38" t="s">
        <v>7</v>
      </c>
      <c r="C11" s="37" t="s">
        <v>19</v>
      </c>
      <c r="D11" s="38" t="s">
        <v>20</v>
      </c>
    </row>
    <row r="12" spans="1:4" ht="14" x14ac:dyDescent="0.15">
      <c r="A12" s="36" t="s">
        <v>6</v>
      </c>
      <c r="B12" s="38" t="s">
        <v>7</v>
      </c>
      <c r="C12" s="37" t="s">
        <v>21</v>
      </c>
      <c r="D12" s="38" t="s">
        <v>22</v>
      </c>
    </row>
    <row r="13" spans="1:4" ht="14" x14ac:dyDescent="0.15">
      <c r="A13" s="36" t="s">
        <v>6</v>
      </c>
      <c r="B13" s="38" t="s">
        <v>7</v>
      </c>
      <c r="C13" s="37" t="s">
        <v>23</v>
      </c>
      <c r="D13" s="38" t="s">
        <v>24</v>
      </c>
    </row>
    <row r="14" spans="1:4" ht="14" x14ac:dyDescent="0.15">
      <c r="A14" s="36" t="s">
        <v>6</v>
      </c>
      <c r="B14" s="38" t="s">
        <v>7</v>
      </c>
      <c r="C14" s="37" t="s">
        <v>25</v>
      </c>
      <c r="D14" s="38" t="s">
        <v>26</v>
      </c>
    </row>
    <row r="15" spans="1:4" ht="14" x14ac:dyDescent="0.15">
      <c r="A15" s="36" t="s">
        <v>6</v>
      </c>
      <c r="B15" s="38" t="s">
        <v>7</v>
      </c>
      <c r="C15" s="37" t="s">
        <v>27</v>
      </c>
      <c r="D15" s="38" t="s">
        <v>28</v>
      </c>
    </row>
    <row r="16" spans="1:4" ht="14" x14ac:dyDescent="0.15">
      <c r="A16" s="36" t="s">
        <v>6</v>
      </c>
      <c r="B16" s="38" t="s">
        <v>7</v>
      </c>
      <c r="C16" s="37" t="s">
        <v>29</v>
      </c>
      <c r="D16" s="38" t="s">
        <v>30</v>
      </c>
    </row>
    <row r="17" spans="1:4" ht="14" x14ac:dyDescent="0.15">
      <c r="A17" s="36" t="s">
        <v>6</v>
      </c>
      <c r="B17" s="38" t="s">
        <v>7</v>
      </c>
      <c r="C17" s="37" t="s">
        <v>31</v>
      </c>
      <c r="D17" s="38" t="s">
        <v>32</v>
      </c>
    </row>
    <row r="18" spans="1:4" ht="14" x14ac:dyDescent="0.15">
      <c r="A18" s="36" t="s">
        <v>6</v>
      </c>
      <c r="B18" s="38" t="s">
        <v>7</v>
      </c>
      <c r="C18" s="37" t="s">
        <v>33</v>
      </c>
      <c r="D18" s="38" t="s">
        <v>34</v>
      </c>
    </row>
    <row r="19" spans="1:4" ht="14" x14ac:dyDescent="0.15">
      <c r="A19" s="36" t="s">
        <v>6</v>
      </c>
      <c r="B19" s="38" t="s">
        <v>7</v>
      </c>
      <c r="C19" s="37" t="s">
        <v>35</v>
      </c>
      <c r="D19" s="38" t="s">
        <v>36</v>
      </c>
    </row>
    <row r="20" spans="1:4" ht="14" x14ac:dyDescent="0.15">
      <c r="A20" s="36" t="s">
        <v>6</v>
      </c>
      <c r="B20" s="38" t="s">
        <v>7</v>
      </c>
      <c r="C20" s="37" t="s">
        <v>37</v>
      </c>
      <c r="D20" s="38" t="s">
        <v>38</v>
      </c>
    </row>
    <row r="21" spans="1:4" ht="14" x14ac:dyDescent="0.15">
      <c r="A21" s="36" t="s">
        <v>6</v>
      </c>
      <c r="B21" s="38" t="s">
        <v>7</v>
      </c>
      <c r="C21" s="37" t="s">
        <v>39</v>
      </c>
      <c r="D21" s="38" t="s">
        <v>40</v>
      </c>
    </row>
    <row r="22" spans="1:4" ht="14" x14ac:dyDescent="0.15">
      <c r="A22" s="36" t="s">
        <v>6</v>
      </c>
      <c r="B22" s="38" t="s">
        <v>7</v>
      </c>
      <c r="C22" s="37" t="s">
        <v>41</v>
      </c>
      <c r="D22" s="38" t="s">
        <v>42</v>
      </c>
    </row>
    <row r="23" spans="1:4" ht="14" x14ac:dyDescent="0.15">
      <c r="A23" s="36" t="s">
        <v>6</v>
      </c>
      <c r="B23" s="38" t="s">
        <v>7</v>
      </c>
      <c r="C23" s="37" t="s">
        <v>43</v>
      </c>
      <c r="D23" s="38" t="s">
        <v>44</v>
      </c>
    </row>
    <row r="24" spans="1:4" ht="14" x14ac:dyDescent="0.15">
      <c r="A24" s="36" t="s">
        <v>6</v>
      </c>
      <c r="B24" s="38" t="s">
        <v>7</v>
      </c>
      <c r="C24" s="37" t="s">
        <v>45</v>
      </c>
      <c r="D24" s="38" t="s">
        <v>46</v>
      </c>
    </row>
    <row r="25" spans="1:4" ht="14" x14ac:dyDescent="0.15">
      <c r="A25" s="36" t="s">
        <v>6</v>
      </c>
      <c r="B25" s="38" t="s">
        <v>7</v>
      </c>
      <c r="C25" s="37" t="s">
        <v>47</v>
      </c>
      <c r="D25" s="38" t="s">
        <v>48</v>
      </c>
    </row>
    <row r="26" spans="1:4" ht="14" x14ac:dyDescent="0.15">
      <c r="A26" s="36" t="s">
        <v>6</v>
      </c>
      <c r="B26" s="38" t="s">
        <v>7</v>
      </c>
      <c r="C26" s="37" t="s">
        <v>49</v>
      </c>
      <c r="D26" s="38" t="s">
        <v>50</v>
      </c>
    </row>
    <row r="27" spans="1:4" ht="14" x14ac:dyDescent="0.15">
      <c r="A27" s="36" t="s">
        <v>6</v>
      </c>
      <c r="B27" s="38" t="s">
        <v>7</v>
      </c>
      <c r="C27" s="37" t="s">
        <v>51</v>
      </c>
      <c r="D27" s="38" t="s">
        <v>52</v>
      </c>
    </row>
    <row r="28" spans="1:4" ht="14" x14ac:dyDescent="0.15">
      <c r="A28" s="36" t="s">
        <v>6</v>
      </c>
      <c r="B28" s="38" t="s">
        <v>7</v>
      </c>
      <c r="C28" s="37" t="s">
        <v>53</v>
      </c>
      <c r="D28" s="38" t="s">
        <v>54</v>
      </c>
    </row>
    <row r="29" spans="1:4" ht="14" x14ac:dyDescent="0.15">
      <c r="A29" s="36" t="s">
        <v>6</v>
      </c>
      <c r="B29" s="38" t="s">
        <v>7</v>
      </c>
      <c r="C29" s="37" t="s">
        <v>55</v>
      </c>
      <c r="D29" s="38" t="s">
        <v>56</v>
      </c>
    </row>
    <row r="30" spans="1:4" ht="14" x14ac:dyDescent="0.15">
      <c r="A30" s="36" t="s">
        <v>6</v>
      </c>
      <c r="B30" s="38" t="s">
        <v>7</v>
      </c>
      <c r="C30" s="37" t="s">
        <v>57</v>
      </c>
      <c r="D30" s="38" t="s">
        <v>58</v>
      </c>
    </row>
    <row r="31" spans="1:4" ht="14" x14ac:dyDescent="0.15">
      <c r="A31" s="36" t="s">
        <v>6</v>
      </c>
      <c r="B31" s="38" t="s">
        <v>7</v>
      </c>
      <c r="C31" s="37" t="s">
        <v>59</v>
      </c>
      <c r="D31" s="38" t="s">
        <v>60</v>
      </c>
    </row>
    <row r="32" spans="1:4" ht="14" x14ac:dyDescent="0.15">
      <c r="A32" s="36" t="s">
        <v>6</v>
      </c>
      <c r="B32" s="38" t="s">
        <v>7</v>
      </c>
      <c r="C32" s="37" t="s">
        <v>61</v>
      </c>
      <c r="D32" s="38" t="s">
        <v>62</v>
      </c>
    </row>
    <row r="33" spans="1:4" ht="14" x14ac:dyDescent="0.15">
      <c r="A33" s="36" t="s">
        <v>6</v>
      </c>
      <c r="B33" s="38" t="s">
        <v>7</v>
      </c>
      <c r="C33" s="37" t="s">
        <v>63</v>
      </c>
      <c r="D33" s="38" t="s">
        <v>64</v>
      </c>
    </row>
    <row r="34" spans="1:4" ht="14" x14ac:dyDescent="0.15">
      <c r="A34" s="36" t="s">
        <v>6</v>
      </c>
      <c r="B34" s="38" t="s">
        <v>7</v>
      </c>
      <c r="C34" s="37" t="s">
        <v>65</v>
      </c>
      <c r="D34" s="38" t="s">
        <v>66</v>
      </c>
    </row>
    <row r="35" spans="1:4" ht="14" x14ac:dyDescent="0.15">
      <c r="A35" s="36" t="s">
        <v>6</v>
      </c>
      <c r="B35" s="38" t="s">
        <v>7</v>
      </c>
      <c r="C35" s="37" t="s">
        <v>67</v>
      </c>
      <c r="D35" s="38" t="s">
        <v>68</v>
      </c>
    </row>
    <row r="36" spans="1:4" ht="14" x14ac:dyDescent="0.15">
      <c r="A36" s="36" t="s">
        <v>6</v>
      </c>
      <c r="B36" s="36" t="s">
        <v>7</v>
      </c>
      <c r="C36" s="37" t="s">
        <v>69</v>
      </c>
      <c r="D36" s="36" t="s">
        <v>70</v>
      </c>
    </row>
    <row r="37" spans="1:4" ht="14" x14ac:dyDescent="0.15">
      <c r="A37" s="36" t="s">
        <v>71</v>
      </c>
      <c r="B37" s="36" t="s">
        <v>72</v>
      </c>
      <c r="C37" s="37" t="s">
        <v>16</v>
      </c>
      <c r="D37" s="36" t="s">
        <v>73</v>
      </c>
    </row>
    <row r="38" spans="1:4" ht="14" x14ac:dyDescent="0.15">
      <c r="A38" s="36" t="s">
        <v>71</v>
      </c>
      <c r="B38" s="36" t="s">
        <v>72</v>
      </c>
      <c r="C38" s="37" t="s">
        <v>8</v>
      </c>
      <c r="D38" s="36" t="s">
        <v>9</v>
      </c>
    </row>
    <row r="39" spans="1:4" ht="14" x14ac:dyDescent="0.15">
      <c r="A39" s="36" t="s">
        <v>71</v>
      </c>
      <c r="B39" s="36" t="s">
        <v>72</v>
      </c>
      <c r="C39" s="37" t="s">
        <v>10</v>
      </c>
      <c r="D39" s="36" t="s">
        <v>74</v>
      </c>
    </row>
    <row r="40" spans="1:4" ht="14" x14ac:dyDescent="0.15">
      <c r="A40" s="36" t="s">
        <v>71</v>
      </c>
      <c r="B40" s="36" t="s">
        <v>72</v>
      </c>
      <c r="C40" s="37" t="s">
        <v>12</v>
      </c>
      <c r="D40" s="36" t="s">
        <v>75</v>
      </c>
    </row>
    <row r="41" spans="1:4" ht="14" x14ac:dyDescent="0.15">
      <c r="A41" s="36" t="s">
        <v>71</v>
      </c>
      <c r="B41" s="36" t="s">
        <v>72</v>
      </c>
      <c r="C41" s="37" t="s">
        <v>76</v>
      </c>
      <c r="D41" s="36" t="s">
        <v>77</v>
      </c>
    </row>
    <row r="42" spans="1:4" ht="12" customHeight="1" x14ac:dyDescent="0.15">
      <c r="A42" s="36" t="s">
        <v>71</v>
      </c>
      <c r="B42" s="36" t="s">
        <v>72</v>
      </c>
      <c r="C42" s="40" t="s">
        <v>153</v>
      </c>
      <c r="D42" s="41" t="s">
        <v>154</v>
      </c>
    </row>
    <row r="43" spans="1:4" ht="12" customHeight="1" x14ac:dyDescent="0.15"/>
    <row r="44" spans="1:4" ht="12" customHeight="1" x14ac:dyDescent="0.15"/>
    <row r="45" spans="1:4" ht="12" customHeight="1" x14ac:dyDescent="0.15"/>
    <row r="46" spans="1:4" ht="12" customHeight="1" x14ac:dyDescent="0.15"/>
    <row r="47" spans="1:4" ht="12" customHeight="1" x14ac:dyDescent="0.15"/>
    <row r="48" spans="1: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sheetData>
  <pageMargins left="0.7" right="0.7" top="0.75" bottom="0.75" header="0" footer="0"/>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91"/>
  <sheetViews>
    <sheetView showGridLines="0" topLeftCell="A19" workbookViewId="0">
      <selection activeCell="A41" sqref="A41:G41"/>
    </sheetView>
  </sheetViews>
  <sheetFormatPr baseColWidth="10" defaultColWidth="14.5" defaultRowHeight="15" customHeight="1" outlineLevelCol="1" x14ac:dyDescent="0.15"/>
  <cols>
    <col min="1" max="1" width="40.5" customWidth="1" outlineLevel="1"/>
    <col min="2" max="2" width="41.5" customWidth="1" outlineLevel="1"/>
    <col min="3" max="7" width="19.5" customWidth="1" outlineLevel="1"/>
    <col min="8" max="26" width="11" customWidth="1"/>
  </cols>
  <sheetData>
    <row r="1" spans="1:7" ht="15.75" customHeight="1" x14ac:dyDescent="0.2">
      <c r="A1" s="1" t="s">
        <v>0</v>
      </c>
    </row>
    <row r="2" spans="1:7" ht="18" customHeight="1" x14ac:dyDescent="0.2">
      <c r="A2" s="3" t="s">
        <v>78</v>
      </c>
    </row>
    <row r="3" spans="1:7" ht="12.75" customHeight="1" x14ac:dyDescent="0.15">
      <c r="A3" s="7" t="s">
        <v>79</v>
      </c>
    </row>
    <row r="4" spans="1:7" ht="12.75" customHeight="1" x14ac:dyDescent="0.15">
      <c r="D4" s="43" t="s">
        <v>80</v>
      </c>
      <c r="E4" s="44"/>
      <c r="F4" s="44"/>
      <c r="G4" s="45"/>
    </row>
    <row r="5" spans="1:7" ht="60" customHeight="1" x14ac:dyDescent="0.15">
      <c r="A5" s="46" t="s">
        <v>81</v>
      </c>
      <c r="B5" s="46" t="s">
        <v>3</v>
      </c>
      <c r="C5" s="46" t="s">
        <v>142</v>
      </c>
      <c r="D5" s="43" t="s">
        <v>143</v>
      </c>
      <c r="E5" s="44"/>
      <c r="F5" s="45"/>
      <c r="G5" s="48" t="s">
        <v>82</v>
      </c>
    </row>
    <row r="6" spans="1:7" ht="24" customHeight="1" x14ac:dyDescent="0.15">
      <c r="A6" s="47"/>
      <c r="B6" s="47"/>
      <c r="C6" s="47"/>
      <c r="D6" s="8" t="s">
        <v>6</v>
      </c>
      <c r="E6" s="8" t="s">
        <v>71</v>
      </c>
      <c r="F6" s="8" t="s">
        <v>83</v>
      </c>
      <c r="G6" s="47"/>
    </row>
    <row r="7" spans="1:7" ht="42" x14ac:dyDescent="0.15">
      <c r="A7" s="9" t="s">
        <v>84</v>
      </c>
      <c r="B7" s="34" t="s">
        <v>144</v>
      </c>
      <c r="C7" s="10" t="s">
        <v>71</v>
      </c>
      <c r="D7" s="11">
        <v>0</v>
      </c>
      <c r="E7" s="11">
        <v>298.61466200000001</v>
      </c>
      <c r="F7" s="11">
        <v>0</v>
      </c>
      <c r="G7" s="11">
        <f t="shared" ref="G7:G11" si="0">D7+E7+F7</f>
        <v>298.61466200000001</v>
      </c>
    </row>
    <row r="8" spans="1:7" ht="35.25" customHeight="1" x14ac:dyDescent="0.15">
      <c r="A8" s="9" t="s">
        <v>85</v>
      </c>
      <c r="B8" s="34" t="s">
        <v>146</v>
      </c>
      <c r="C8" s="10" t="s">
        <v>6</v>
      </c>
      <c r="D8" s="11">
        <v>366.75</v>
      </c>
      <c r="E8" s="11">
        <v>0</v>
      </c>
      <c r="F8" s="11">
        <v>0</v>
      </c>
      <c r="G8" s="11">
        <f t="shared" si="0"/>
        <v>366.75</v>
      </c>
    </row>
    <row r="9" spans="1:7" ht="13" x14ac:dyDescent="0.15">
      <c r="A9" s="54" t="s">
        <v>86</v>
      </c>
      <c r="B9" s="44"/>
      <c r="C9" s="45"/>
      <c r="D9" s="12">
        <f t="shared" ref="D9:F9" si="1">SUM(D7:D8)</f>
        <v>366.75</v>
      </c>
      <c r="E9" s="12">
        <f t="shared" si="1"/>
        <v>298.61466200000001</v>
      </c>
      <c r="F9" s="12">
        <f t="shared" si="1"/>
        <v>0</v>
      </c>
      <c r="G9" s="12">
        <f t="shared" si="0"/>
        <v>665.36466199999995</v>
      </c>
    </row>
    <row r="10" spans="1:7" ht="12.75" customHeight="1" x14ac:dyDescent="0.15">
      <c r="A10" s="54" t="s">
        <v>87</v>
      </c>
      <c r="B10" s="44"/>
      <c r="C10" s="45"/>
      <c r="D10" s="12">
        <v>0</v>
      </c>
      <c r="E10" s="12">
        <v>0</v>
      </c>
      <c r="F10" s="12">
        <v>0</v>
      </c>
      <c r="G10" s="12">
        <f t="shared" si="0"/>
        <v>0</v>
      </c>
    </row>
    <row r="11" spans="1:7" ht="12" hidden="1" customHeight="1" x14ac:dyDescent="0.15">
      <c r="A11" s="9"/>
      <c r="B11" s="9"/>
      <c r="C11" s="10"/>
      <c r="D11" s="11">
        <v>0</v>
      </c>
      <c r="E11" s="11">
        <v>0</v>
      </c>
      <c r="F11" s="11">
        <v>0</v>
      </c>
      <c r="G11" s="11">
        <f t="shared" si="0"/>
        <v>0</v>
      </c>
    </row>
    <row r="12" spans="1:7" ht="12" hidden="1" customHeight="1" x14ac:dyDescent="0.15">
      <c r="A12" s="9"/>
      <c r="B12" s="9"/>
      <c r="C12" s="10"/>
      <c r="D12" s="11"/>
      <c r="E12" s="11"/>
      <c r="F12" s="11"/>
      <c r="G12" s="11"/>
    </row>
    <row r="13" spans="1:7" ht="12" hidden="1" customHeight="1" x14ac:dyDescent="0.15">
      <c r="A13" s="9"/>
      <c r="B13" s="9"/>
      <c r="C13" s="10"/>
      <c r="D13" s="11"/>
      <c r="E13" s="11"/>
      <c r="F13" s="11"/>
      <c r="G13" s="11"/>
    </row>
    <row r="14" spans="1:7" ht="12.75" customHeight="1" x14ac:dyDescent="0.15">
      <c r="A14" s="54" t="s">
        <v>88</v>
      </c>
      <c r="B14" s="44"/>
      <c r="C14" s="45"/>
      <c r="D14" s="12">
        <f t="shared" ref="D14:F14" si="2">SUM(D11:D13)</f>
        <v>0</v>
      </c>
      <c r="E14" s="12">
        <f t="shared" si="2"/>
        <v>0</v>
      </c>
      <c r="F14" s="12">
        <f t="shared" si="2"/>
        <v>0</v>
      </c>
      <c r="G14" s="12">
        <f t="shared" ref="G14:G15" si="3">D14+E14+F14</f>
        <v>0</v>
      </c>
    </row>
    <row r="15" spans="1:7" ht="15.75" customHeight="1" x14ac:dyDescent="0.15">
      <c r="A15" s="57" t="s">
        <v>89</v>
      </c>
      <c r="B15" s="44"/>
      <c r="C15" s="45"/>
      <c r="D15" s="13">
        <f t="shared" ref="D15:F15" si="4">D9+D10+D14</f>
        <v>366.75</v>
      </c>
      <c r="E15" s="13">
        <f t="shared" si="4"/>
        <v>298.61466200000001</v>
      </c>
      <c r="F15" s="13">
        <f t="shared" si="4"/>
        <v>0</v>
      </c>
      <c r="G15" s="13">
        <f t="shared" si="3"/>
        <v>665.36466199999995</v>
      </c>
    </row>
    <row r="16" spans="1:7" ht="15.75" customHeight="1" x14ac:dyDescent="0.15">
      <c r="A16" s="57" t="s">
        <v>90</v>
      </c>
      <c r="B16" s="44"/>
      <c r="C16" s="45"/>
      <c r="D16" s="13">
        <f t="shared" ref="D16:G16" si="5">+D17+D20+D21+D22</f>
        <v>366.75000000000006</v>
      </c>
      <c r="E16" s="13">
        <f t="shared" si="5"/>
        <v>298.61466200000001</v>
      </c>
      <c r="F16" s="13">
        <f t="shared" si="5"/>
        <v>0</v>
      </c>
      <c r="G16" s="13">
        <f t="shared" si="5"/>
        <v>665.36466200000007</v>
      </c>
    </row>
    <row r="17" spans="1:7" ht="12.75" customHeight="1" x14ac:dyDescent="0.15">
      <c r="A17" s="58" t="s">
        <v>91</v>
      </c>
      <c r="B17" s="55" t="s">
        <v>92</v>
      </c>
      <c r="C17" s="45"/>
      <c r="D17" s="14">
        <v>363.98</v>
      </c>
      <c r="E17" s="14">
        <v>295.48466200000001</v>
      </c>
      <c r="F17" s="14">
        <v>0</v>
      </c>
      <c r="G17" s="14">
        <f t="shared" ref="G17:G27" si="6">D17+E17+F17</f>
        <v>659.46466200000009</v>
      </c>
    </row>
    <row r="18" spans="1:7" ht="12.75" customHeight="1" x14ac:dyDescent="0.15">
      <c r="A18" s="59"/>
      <c r="B18" s="55" t="s">
        <v>147</v>
      </c>
      <c r="C18" s="45"/>
      <c r="D18" s="14">
        <v>360.1</v>
      </c>
      <c r="E18" s="14">
        <v>289.60000000000002</v>
      </c>
      <c r="F18" s="14">
        <v>0</v>
      </c>
      <c r="G18" s="14">
        <f t="shared" si="6"/>
        <v>649.70000000000005</v>
      </c>
    </row>
    <row r="19" spans="1:7" ht="12.75" customHeight="1" x14ac:dyDescent="0.15">
      <c r="A19" s="59"/>
      <c r="B19" s="55" t="s">
        <v>148</v>
      </c>
      <c r="C19" s="45"/>
      <c r="D19" s="14">
        <f t="shared" ref="D19:F19" si="7">D17-D18</f>
        <v>3.8799999999999955</v>
      </c>
      <c r="E19" s="14">
        <f t="shared" si="7"/>
        <v>5.8846619999999916</v>
      </c>
      <c r="F19" s="14">
        <f t="shared" si="7"/>
        <v>0</v>
      </c>
      <c r="G19" s="14">
        <f t="shared" si="6"/>
        <v>9.7646619999999871</v>
      </c>
    </row>
    <row r="20" spans="1:7" ht="12.75" customHeight="1" x14ac:dyDescent="0.15">
      <c r="A20" s="59"/>
      <c r="B20" s="55" t="s">
        <v>93</v>
      </c>
      <c r="C20" s="45"/>
      <c r="D20" s="14">
        <f t="shared" ref="D20:F20" si="8">D10</f>
        <v>0</v>
      </c>
      <c r="E20" s="14">
        <f t="shared" si="8"/>
        <v>0</v>
      </c>
      <c r="F20" s="14">
        <f t="shared" si="8"/>
        <v>0</v>
      </c>
      <c r="G20" s="14">
        <f t="shared" si="6"/>
        <v>0</v>
      </c>
    </row>
    <row r="21" spans="1:7" ht="12.75" customHeight="1" x14ac:dyDescent="0.15">
      <c r="A21" s="59"/>
      <c r="B21" s="55" t="s">
        <v>94</v>
      </c>
      <c r="C21" s="45"/>
      <c r="D21" s="14">
        <f t="shared" ref="D21:F21" si="9">D14</f>
        <v>0</v>
      </c>
      <c r="E21" s="14">
        <f t="shared" si="9"/>
        <v>0</v>
      </c>
      <c r="F21" s="14">
        <f t="shared" si="9"/>
        <v>0</v>
      </c>
      <c r="G21" s="14">
        <f t="shared" si="6"/>
        <v>0</v>
      </c>
    </row>
    <row r="22" spans="1:7" ht="23.25" customHeight="1" x14ac:dyDescent="0.15">
      <c r="A22" s="47"/>
      <c r="B22" s="56" t="s">
        <v>95</v>
      </c>
      <c r="C22" s="45"/>
      <c r="D22" s="14">
        <v>2.77000000000002</v>
      </c>
      <c r="E22" s="14">
        <v>3.1299999999999799</v>
      </c>
      <c r="F22" s="14">
        <v>0</v>
      </c>
      <c r="G22" s="14">
        <f t="shared" si="6"/>
        <v>5.9</v>
      </c>
    </row>
    <row r="23" spans="1:7" ht="15.75" customHeight="1" x14ac:dyDescent="0.15">
      <c r="A23" s="57" t="s">
        <v>149</v>
      </c>
      <c r="B23" s="44"/>
      <c r="C23" s="45"/>
      <c r="D23" s="13">
        <v>0</v>
      </c>
      <c r="E23" s="13">
        <v>0</v>
      </c>
      <c r="F23" s="13">
        <v>247.8</v>
      </c>
      <c r="G23" s="13">
        <f t="shared" si="6"/>
        <v>247.8</v>
      </c>
    </row>
    <row r="24" spans="1:7" ht="15" customHeight="1" x14ac:dyDescent="0.15">
      <c r="A24" s="60" t="s">
        <v>150</v>
      </c>
      <c r="B24" s="44"/>
      <c r="C24" s="45"/>
      <c r="D24" s="15">
        <v>0</v>
      </c>
      <c r="E24" s="15">
        <v>0</v>
      </c>
      <c r="F24" s="15">
        <v>7.03</v>
      </c>
      <c r="G24" s="15">
        <f t="shared" si="6"/>
        <v>7.03</v>
      </c>
    </row>
    <row r="25" spans="1:7" ht="12.75" customHeight="1" x14ac:dyDescent="0.15">
      <c r="A25" s="61" t="s">
        <v>96</v>
      </c>
      <c r="B25" s="44"/>
      <c r="C25" s="45"/>
      <c r="D25" s="16">
        <f t="shared" ref="D25:F25" si="10">D16+D23+D24</f>
        <v>366.75000000000006</v>
      </c>
      <c r="E25" s="16">
        <f t="shared" si="10"/>
        <v>298.61466200000001</v>
      </c>
      <c r="F25" s="16">
        <f t="shared" si="10"/>
        <v>254.83</v>
      </c>
      <c r="G25" s="16">
        <f t="shared" si="6"/>
        <v>920.19466200000011</v>
      </c>
    </row>
    <row r="26" spans="1:7" ht="12.75" customHeight="1" x14ac:dyDescent="0.15">
      <c r="A26" s="62" t="s">
        <v>97</v>
      </c>
      <c r="B26" s="63" t="s">
        <v>98</v>
      </c>
      <c r="C26" s="45"/>
      <c r="D26" s="17">
        <f t="shared" ref="D26:F26" si="11">D17+D20+D21</f>
        <v>363.98</v>
      </c>
      <c r="E26" s="17">
        <f t="shared" si="11"/>
        <v>295.48466200000001</v>
      </c>
      <c r="F26" s="17">
        <f t="shared" si="11"/>
        <v>0</v>
      </c>
      <c r="G26" s="18">
        <f t="shared" si="6"/>
        <v>659.46466200000009</v>
      </c>
    </row>
    <row r="27" spans="1:7" x14ac:dyDescent="0.15">
      <c r="A27" s="59"/>
      <c r="B27" s="63" t="s">
        <v>151</v>
      </c>
      <c r="C27" s="45"/>
      <c r="D27" s="17">
        <f t="shared" ref="D27:F27" si="12">D22+D23</f>
        <v>2.77000000000002</v>
      </c>
      <c r="E27" s="17">
        <f t="shared" si="12"/>
        <v>3.1299999999999799</v>
      </c>
      <c r="F27" s="17">
        <f t="shared" si="12"/>
        <v>247.8</v>
      </c>
      <c r="G27" s="18">
        <f t="shared" si="6"/>
        <v>253.70000000000002</v>
      </c>
    </row>
    <row r="28" spans="1:7" x14ac:dyDescent="0.15">
      <c r="A28" s="47"/>
      <c r="B28" s="63" t="s">
        <v>152</v>
      </c>
      <c r="C28" s="45"/>
      <c r="D28" s="17">
        <f t="shared" ref="D28:G28" si="13">D24</f>
        <v>0</v>
      </c>
      <c r="E28" s="17">
        <f t="shared" si="13"/>
        <v>0</v>
      </c>
      <c r="F28" s="17">
        <f t="shared" si="13"/>
        <v>7.03</v>
      </c>
      <c r="G28" s="17">
        <f t="shared" si="13"/>
        <v>7.03</v>
      </c>
    </row>
    <row r="29" spans="1:7" ht="12.75" customHeight="1" x14ac:dyDescent="0.2">
      <c r="A29" s="19"/>
    </row>
    <row r="30" spans="1:7" ht="12.75" customHeight="1" x14ac:dyDescent="0.15">
      <c r="A30" s="20" t="s">
        <v>99</v>
      </c>
      <c r="B30" s="21"/>
      <c r="C30" s="21"/>
      <c r="D30" s="21"/>
      <c r="E30" s="21"/>
      <c r="F30" s="21"/>
      <c r="G30" s="21"/>
    </row>
    <row r="31" spans="1:7" ht="33" customHeight="1" x14ac:dyDescent="0.15">
      <c r="A31" s="49" t="s">
        <v>134</v>
      </c>
      <c r="B31" s="50"/>
      <c r="C31" s="50"/>
      <c r="D31" s="50"/>
      <c r="E31" s="50"/>
      <c r="F31" s="50"/>
      <c r="G31" s="50"/>
    </row>
    <row r="32" spans="1:7" x14ac:dyDescent="0.15">
      <c r="A32" s="53" t="s">
        <v>135</v>
      </c>
      <c r="B32" s="53"/>
      <c r="C32" s="53"/>
      <c r="D32" s="53"/>
      <c r="E32" s="53"/>
      <c r="F32" s="53"/>
      <c r="G32" s="53"/>
    </row>
    <row r="33" spans="1:7" x14ac:dyDescent="0.15">
      <c r="A33" s="53" t="s">
        <v>136</v>
      </c>
      <c r="B33" s="53"/>
      <c r="C33" s="53"/>
      <c r="D33" s="53"/>
      <c r="E33" s="53"/>
      <c r="F33" s="53"/>
      <c r="G33" s="53"/>
    </row>
    <row r="34" spans="1:7" x14ac:dyDescent="0.15">
      <c r="A34" s="53" t="s">
        <v>155</v>
      </c>
      <c r="B34" s="53"/>
      <c r="C34" s="53"/>
      <c r="D34" s="53"/>
      <c r="E34" s="53"/>
      <c r="F34" s="53"/>
      <c r="G34" s="53"/>
    </row>
    <row r="35" spans="1:7" ht="40" customHeight="1" x14ac:dyDescent="0.15">
      <c r="A35" s="65" t="s">
        <v>141</v>
      </c>
      <c r="B35" s="65"/>
      <c r="C35" s="65"/>
      <c r="D35" s="65"/>
      <c r="E35" s="65"/>
      <c r="F35" s="65"/>
      <c r="G35" s="65"/>
    </row>
    <row r="36" spans="1:7" x14ac:dyDescent="0.15">
      <c r="A36" s="53" t="s">
        <v>145</v>
      </c>
      <c r="B36" s="53"/>
      <c r="C36" s="53"/>
      <c r="D36" s="53"/>
      <c r="E36" s="53"/>
      <c r="F36" s="53"/>
      <c r="G36" s="53"/>
    </row>
    <row r="37" spans="1:7" x14ac:dyDescent="0.15">
      <c r="A37" s="64" t="s">
        <v>137</v>
      </c>
      <c r="B37" s="64"/>
      <c r="C37" s="64"/>
      <c r="D37" s="64"/>
      <c r="E37" s="64"/>
      <c r="F37" s="64"/>
      <c r="G37" s="64"/>
    </row>
    <row r="38" spans="1:7" ht="13" x14ac:dyDescent="0.15">
      <c r="A38" s="52" t="s">
        <v>138</v>
      </c>
      <c r="B38" s="52"/>
      <c r="C38" s="52"/>
      <c r="D38" s="52"/>
      <c r="E38" s="52"/>
      <c r="F38" s="52"/>
      <c r="G38" s="52"/>
    </row>
    <row r="39" spans="1:7" x14ac:dyDescent="0.15">
      <c r="A39" s="51" t="s">
        <v>139</v>
      </c>
      <c r="B39" s="51"/>
      <c r="C39" s="51"/>
      <c r="D39" s="51"/>
      <c r="E39" s="51"/>
      <c r="F39" s="51"/>
      <c r="G39" s="51"/>
    </row>
    <row r="40" spans="1:7" ht="45" customHeight="1" x14ac:dyDescent="0.15">
      <c r="A40" s="52" t="s">
        <v>160</v>
      </c>
      <c r="B40" s="52"/>
      <c r="C40" s="52"/>
      <c r="D40" s="52"/>
      <c r="E40" s="52"/>
      <c r="F40" s="52"/>
      <c r="G40" s="52"/>
    </row>
    <row r="41" spans="1:7" x14ac:dyDescent="0.15">
      <c r="A41" s="53" t="s">
        <v>140</v>
      </c>
      <c r="B41" s="53"/>
      <c r="C41" s="53"/>
      <c r="D41" s="53"/>
      <c r="E41" s="53"/>
      <c r="F41" s="53"/>
      <c r="G41" s="53"/>
    </row>
    <row r="42" spans="1:7" ht="12" customHeight="1" x14ac:dyDescent="0.15">
      <c r="A42" s="33"/>
    </row>
    <row r="43" spans="1:7" ht="12" customHeight="1" x14ac:dyDescent="0.15"/>
    <row r="44" spans="1:7" ht="12" customHeight="1" x14ac:dyDescent="0.15"/>
    <row r="45" spans="1:7" ht="12" customHeight="1" x14ac:dyDescent="0.15"/>
    <row r="46" spans="1:7" ht="12" customHeight="1" x14ac:dyDescent="0.15"/>
    <row r="47" spans="1:7" ht="12" customHeight="1" x14ac:dyDescent="0.15"/>
    <row r="48" spans="1:7"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sheetData>
  <mergeCells count="36">
    <mergeCell ref="A37:G37"/>
    <mergeCell ref="A38:G38"/>
    <mergeCell ref="A32:G32"/>
    <mergeCell ref="A33:G33"/>
    <mergeCell ref="A34:G34"/>
    <mergeCell ref="A36:G36"/>
    <mergeCell ref="A35:G35"/>
    <mergeCell ref="A23:C23"/>
    <mergeCell ref="A24:C24"/>
    <mergeCell ref="A25:C25"/>
    <mergeCell ref="A26:A28"/>
    <mergeCell ref="B26:C26"/>
    <mergeCell ref="B27:C27"/>
    <mergeCell ref="B28:C28"/>
    <mergeCell ref="A31:G31"/>
    <mergeCell ref="A39:G39"/>
    <mergeCell ref="A40:G40"/>
    <mergeCell ref="A41:G41"/>
    <mergeCell ref="A9:C9"/>
    <mergeCell ref="B19:C19"/>
    <mergeCell ref="B20:C20"/>
    <mergeCell ref="B21:C21"/>
    <mergeCell ref="B22:C22"/>
    <mergeCell ref="A10:C10"/>
    <mergeCell ref="A14:C14"/>
    <mergeCell ref="A15:C15"/>
    <mergeCell ref="A16:C16"/>
    <mergeCell ref="A17:A22"/>
    <mergeCell ref="B17:C17"/>
    <mergeCell ref="B18:C18"/>
    <mergeCell ref="D4:G4"/>
    <mergeCell ref="A5:A6"/>
    <mergeCell ref="B5:B6"/>
    <mergeCell ref="C5:C6"/>
    <mergeCell ref="D5:F5"/>
    <mergeCell ref="G5:G6"/>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workbookViewId="0">
      <selection activeCell="A23" sqref="A23:D23"/>
    </sheetView>
  </sheetViews>
  <sheetFormatPr baseColWidth="10" defaultColWidth="14.5" defaultRowHeight="15" customHeight="1" outlineLevelCol="1" x14ac:dyDescent="0.15"/>
  <cols>
    <col min="1" max="1" width="52.5" customWidth="1" outlineLevel="1"/>
    <col min="2" max="4" width="20" customWidth="1" outlineLevel="1"/>
    <col min="5" max="26" width="11" customWidth="1"/>
  </cols>
  <sheetData>
    <row r="1" spans="1:4" ht="15.75" customHeight="1" x14ac:dyDescent="0.2">
      <c r="A1" s="1" t="s">
        <v>0</v>
      </c>
    </row>
    <row r="2" spans="1:4" ht="18" customHeight="1" x14ac:dyDescent="0.2">
      <c r="A2" s="3" t="s">
        <v>100</v>
      </c>
    </row>
    <row r="3" spans="1:4" ht="12.75" customHeight="1" x14ac:dyDescent="0.15">
      <c r="A3" s="7" t="s">
        <v>79</v>
      </c>
    </row>
    <row r="4" spans="1:4" ht="18" customHeight="1" x14ac:dyDescent="0.2">
      <c r="A4" s="3"/>
      <c r="B4" s="22"/>
    </row>
    <row r="5" spans="1:4" ht="56.25" customHeight="1" x14ac:dyDescent="0.15">
      <c r="A5" s="4" t="s">
        <v>101</v>
      </c>
      <c r="B5" s="8" t="s">
        <v>82</v>
      </c>
      <c r="C5" s="8" t="s">
        <v>102</v>
      </c>
      <c r="D5" s="8" t="s">
        <v>103</v>
      </c>
    </row>
    <row r="6" spans="1:4" ht="12.75" customHeight="1" x14ac:dyDescent="0.15">
      <c r="A6" s="6" t="s">
        <v>104</v>
      </c>
      <c r="B6" s="11">
        <v>27.8</v>
      </c>
      <c r="C6" s="23">
        <v>0</v>
      </c>
      <c r="D6" s="23">
        <v>0</v>
      </c>
    </row>
    <row r="7" spans="1:4" ht="12.75" customHeight="1" x14ac:dyDescent="0.15">
      <c r="A7" s="6" t="s">
        <v>105</v>
      </c>
      <c r="B7" s="11">
        <v>14.71</v>
      </c>
      <c r="C7" s="23">
        <v>0</v>
      </c>
      <c r="D7" s="23">
        <v>0</v>
      </c>
    </row>
    <row r="8" spans="1:4" ht="12.75" customHeight="1" x14ac:dyDescent="0.15">
      <c r="A8" s="6" t="s">
        <v>106</v>
      </c>
      <c r="B8" s="11">
        <v>30.83</v>
      </c>
      <c r="C8" s="23">
        <v>0</v>
      </c>
      <c r="D8" s="23">
        <v>0</v>
      </c>
    </row>
    <row r="9" spans="1:4" ht="12.75" customHeight="1" x14ac:dyDescent="0.15">
      <c r="A9" s="6" t="s">
        <v>107</v>
      </c>
      <c r="B9" s="11">
        <v>60.37</v>
      </c>
      <c r="C9" s="23">
        <v>0</v>
      </c>
      <c r="D9" s="23">
        <v>0</v>
      </c>
    </row>
    <row r="10" spans="1:4" ht="12.75" customHeight="1" x14ac:dyDescent="0.15">
      <c r="A10" s="6" t="s">
        <v>108</v>
      </c>
      <c r="B10" s="11">
        <v>191.22000000000003</v>
      </c>
      <c r="C10" s="23">
        <v>0</v>
      </c>
      <c r="D10" s="23">
        <v>0</v>
      </c>
    </row>
    <row r="11" spans="1:4" ht="12.75" customHeight="1" x14ac:dyDescent="0.15">
      <c r="A11" s="6" t="s">
        <v>109</v>
      </c>
      <c r="B11" s="11">
        <v>144.16</v>
      </c>
      <c r="C11" s="23">
        <v>0</v>
      </c>
      <c r="D11" s="23">
        <v>0</v>
      </c>
    </row>
    <row r="12" spans="1:4" ht="12.75" customHeight="1" x14ac:dyDescent="0.15">
      <c r="A12" s="6" t="s">
        <v>110</v>
      </c>
      <c r="B12" s="11">
        <v>179.07</v>
      </c>
      <c r="C12" s="23">
        <v>0</v>
      </c>
      <c r="D12" s="23">
        <v>0</v>
      </c>
    </row>
    <row r="13" spans="1:4" ht="12.75" customHeight="1" x14ac:dyDescent="0.15">
      <c r="A13" s="6" t="s">
        <v>111</v>
      </c>
      <c r="B13" s="11">
        <v>3.94</v>
      </c>
      <c r="C13" s="23">
        <v>0</v>
      </c>
      <c r="D13" s="23">
        <v>0</v>
      </c>
    </row>
    <row r="14" spans="1:4" ht="12.75" customHeight="1" x14ac:dyDescent="0.15">
      <c r="A14" s="6" t="s">
        <v>112</v>
      </c>
      <c r="B14" s="11">
        <v>0</v>
      </c>
      <c r="C14" s="23">
        <v>0</v>
      </c>
      <c r="D14" s="23">
        <v>0</v>
      </c>
    </row>
    <row r="15" spans="1:4" ht="12.75" customHeight="1" x14ac:dyDescent="0.15">
      <c r="A15" s="6" t="s">
        <v>113</v>
      </c>
      <c r="B15" s="11">
        <v>0</v>
      </c>
      <c r="C15" s="23">
        <v>0</v>
      </c>
      <c r="D15" s="23">
        <v>0</v>
      </c>
    </row>
    <row r="16" spans="1:4" ht="12.75" customHeight="1" x14ac:dyDescent="0.15">
      <c r="A16" s="6" t="s">
        <v>114</v>
      </c>
      <c r="B16" s="11">
        <v>0</v>
      </c>
      <c r="C16" s="23">
        <v>0</v>
      </c>
      <c r="D16" s="23">
        <v>0</v>
      </c>
    </row>
    <row r="17" spans="1:4" ht="12.75" customHeight="1" x14ac:dyDescent="0.15">
      <c r="A17" s="6" t="s">
        <v>115</v>
      </c>
      <c r="B17" s="11">
        <v>4.4400000000000004</v>
      </c>
      <c r="C17" s="23">
        <v>0</v>
      </c>
      <c r="D17" s="23">
        <v>0</v>
      </c>
    </row>
    <row r="18" spans="1:4" x14ac:dyDescent="0.15">
      <c r="A18" s="42" t="s">
        <v>156</v>
      </c>
      <c r="B18" s="11">
        <v>2.92</v>
      </c>
      <c r="C18" s="23">
        <v>0</v>
      </c>
      <c r="D18" s="23">
        <v>0</v>
      </c>
    </row>
    <row r="19" spans="1:4" ht="12.75" customHeight="1" x14ac:dyDescent="0.15">
      <c r="A19" s="24" t="s">
        <v>82</v>
      </c>
      <c r="B19" s="25">
        <f t="shared" ref="B19:D19" si="0">SUM(B6:B18)</f>
        <v>659.46000000000015</v>
      </c>
      <c r="C19" s="26">
        <f t="shared" si="0"/>
        <v>0</v>
      </c>
      <c r="D19" s="26">
        <f t="shared" si="0"/>
        <v>0</v>
      </c>
    </row>
    <row r="20" spans="1:4" ht="12.75" customHeight="1" x14ac:dyDescent="0.15">
      <c r="A20" s="7" t="s">
        <v>116</v>
      </c>
    </row>
    <row r="21" spans="1:4" ht="12" customHeight="1" x14ac:dyDescent="0.15"/>
    <row r="22" spans="1:4" ht="12" customHeight="1" x14ac:dyDescent="0.15">
      <c r="B22" s="21"/>
      <c r="C22" s="21"/>
      <c r="D22" s="21"/>
    </row>
    <row r="23" spans="1:4" s="39" customFormat="1" ht="105" customHeight="1" x14ac:dyDescent="0.15">
      <c r="A23" s="52" t="s">
        <v>157</v>
      </c>
      <c r="B23" s="66"/>
      <c r="C23" s="66"/>
      <c r="D23" s="66"/>
    </row>
    <row r="24" spans="1:4" ht="12.75" customHeight="1" x14ac:dyDescent="0.15">
      <c r="A24" s="27"/>
      <c r="B24" s="21"/>
      <c r="C24" s="21"/>
      <c r="D24" s="21"/>
    </row>
    <row r="25" spans="1:4" ht="12.75" customHeight="1" x14ac:dyDescent="0.15">
      <c r="A25" s="27"/>
      <c r="B25" s="21"/>
      <c r="C25" s="21"/>
      <c r="D25" s="21"/>
    </row>
    <row r="26" spans="1:4" ht="12" customHeight="1" x14ac:dyDescent="0.15"/>
    <row r="27" spans="1:4" ht="12" customHeight="1" x14ac:dyDescent="0.15"/>
    <row r="28" spans="1:4" ht="12" customHeight="1" x14ac:dyDescent="0.15"/>
    <row r="29" spans="1:4" ht="12" customHeight="1" x14ac:dyDescent="0.15"/>
    <row r="30" spans="1:4" ht="12" customHeight="1" x14ac:dyDescent="0.15"/>
    <row r="31" spans="1:4" ht="12" customHeight="1" x14ac:dyDescent="0.15"/>
    <row r="32" spans="1:4"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election activeCell="A5" sqref="A5"/>
    </sheetView>
  </sheetViews>
  <sheetFormatPr baseColWidth="10" defaultColWidth="14.5" defaultRowHeight="15" customHeight="1" outlineLevelCol="1" x14ac:dyDescent="0.15"/>
  <cols>
    <col min="1" max="1" width="75.5" customWidth="1" outlineLevel="1"/>
    <col min="2" max="4" width="20.5" customWidth="1" outlineLevel="1"/>
    <col min="5" max="5" width="9.5" customWidth="1" outlineLevel="1"/>
    <col min="6" max="26" width="11" customWidth="1"/>
  </cols>
  <sheetData>
    <row r="1" spans="1:8" ht="15.75" customHeight="1" x14ac:dyDescent="0.2">
      <c r="A1" s="1" t="s">
        <v>0</v>
      </c>
    </row>
    <row r="2" spans="1:8" ht="18" customHeight="1" x14ac:dyDescent="0.2">
      <c r="A2" s="3" t="s">
        <v>117</v>
      </c>
    </row>
    <row r="3" spans="1:8" ht="12.75" customHeight="1" x14ac:dyDescent="0.15">
      <c r="A3" s="7" t="s">
        <v>79</v>
      </c>
    </row>
    <row r="4" spans="1:8" ht="12" customHeight="1" x14ac:dyDescent="0.15"/>
    <row r="5" spans="1:8" ht="58" x14ac:dyDescent="0.15">
      <c r="A5" s="4" t="s">
        <v>118</v>
      </c>
      <c r="B5" s="28" t="s">
        <v>119</v>
      </c>
      <c r="C5" s="28" t="s">
        <v>120</v>
      </c>
      <c r="D5" s="8" t="s">
        <v>121</v>
      </c>
      <c r="G5" s="29"/>
      <c r="H5" s="29"/>
    </row>
    <row r="6" spans="1:8" ht="29.25" customHeight="1" x14ac:dyDescent="0.15">
      <c r="A6" s="10" t="s">
        <v>122</v>
      </c>
      <c r="B6" s="11">
        <v>0</v>
      </c>
      <c r="C6" s="11">
        <v>5.9</v>
      </c>
      <c r="D6" s="11">
        <f t="shared" ref="D6:D7" si="0">C6+B6</f>
        <v>5.9</v>
      </c>
    </row>
    <row r="7" spans="1:8" ht="27.75" customHeight="1" x14ac:dyDescent="0.15">
      <c r="A7" s="10" t="s">
        <v>123</v>
      </c>
      <c r="B7" s="11">
        <v>0</v>
      </c>
      <c r="C7" s="11">
        <v>247.8</v>
      </c>
      <c r="D7" s="11">
        <f t="shared" si="0"/>
        <v>247.8</v>
      </c>
    </row>
    <row r="8" spans="1:8" ht="12.75" customHeight="1" x14ac:dyDescent="0.15">
      <c r="A8" s="24" t="s">
        <v>82</v>
      </c>
      <c r="B8" s="25">
        <f t="shared" ref="B8:D8" si="1">SUM(B6:B7)</f>
        <v>0</v>
      </c>
      <c r="C8" s="25">
        <f t="shared" si="1"/>
        <v>253.70000000000002</v>
      </c>
      <c r="D8" s="25">
        <f t="shared" si="1"/>
        <v>253.70000000000002</v>
      </c>
    </row>
    <row r="9" spans="1:8" ht="12.75" customHeight="1" x14ac:dyDescent="0.15">
      <c r="A9" s="7" t="s">
        <v>124</v>
      </c>
    </row>
    <row r="10" spans="1:8" ht="12" customHeight="1" x14ac:dyDescent="0.15"/>
    <row r="11" spans="1:8" ht="12" customHeight="1" x14ac:dyDescent="0.15"/>
    <row r="12" spans="1:8" ht="12.75" customHeight="1" x14ac:dyDescent="0.15">
      <c r="A12" s="7" t="s">
        <v>125</v>
      </c>
    </row>
    <row r="13" spans="1:8" ht="15" customHeight="1" x14ac:dyDescent="0.15">
      <c r="A13" s="30" t="s">
        <v>126</v>
      </c>
    </row>
    <row r="14" spans="1:8" ht="15" customHeight="1" x14ac:dyDescent="0.15">
      <c r="A14" s="30" t="s">
        <v>127</v>
      </c>
    </row>
    <row r="15" spans="1:8" ht="12" customHeight="1" x14ac:dyDescent="0.15"/>
    <row r="16" spans="1:8"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workbookViewId="0">
      <selection activeCell="A25" sqref="A25:H25"/>
    </sheetView>
  </sheetViews>
  <sheetFormatPr baseColWidth="10" defaultColWidth="14.5" defaultRowHeight="15" customHeight="1" outlineLevelCol="1" x14ac:dyDescent="0.15"/>
  <cols>
    <col min="1" max="1" width="55.5" customWidth="1" outlineLevel="1"/>
    <col min="2" max="7" width="18.5" customWidth="1" outlineLevel="1"/>
    <col min="8" max="8" width="20.1640625" customWidth="1" outlineLevel="1"/>
    <col min="9" max="26" width="11" customWidth="1"/>
  </cols>
  <sheetData>
    <row r="1" spans="1:8" ht="15.75" customHeight="1" x14ac:dyDescent="0.2">
      <c r="A1" s="1" t="s">
        <v>0</v>
      </c>
    </row>
    <row r="2" spans="1:8" ht="18" customHeight="1" x14ac:dyDescent="0.2">
      <c r="A2" s="3" t="s">
        <v>128</v>
      </c>
    </row>
    <row r="3" spans="1:8" ht="12.75" customHeight="1" x14ac:dyDescent="0.15">
      <c r="A3" s="7" t="s">
        <v>79</v>
      </c>
    </row>
    <row r="4" spans="1:8" ht="18" customHeight="1" x14ac:dyDescent="0.2">
      <c r="A4" s="3"/>
    </row>
    <row r="5" spans="1:8" ht="17.25" customHeight="1" x14ac:dyDescent="0.2">
      <c r="A5" s="3"/>
      <c r="B5" s="43" t="s">
        <v>6</v>
      </c>
      <c r="C5" s="45"/>
      <c r="D5" s="43" t="s">
        <v>71</v>
      </c>
      <c r="E5" s="45"/>
      <c r="F5" s="43" t="s">
        <v>83</v>
      </c>
      <c r="G5" s="45"/>
    </row>
    <row r="6" spans="1:8" ht="44" x14ac:dyDescent="0.15">
      <c r="A6" s="4" t="s">
        <v>101</v>
      </c>
      <c r="B6" s="8" t="s">
        <v>129</v>
      </c>
      <c r="C6" s="28" t="s">
        <v>130</v>
      </c>
      <c r="D6" s="8" t="s">
        <v>129</v>
      </c>
      <c r="E6" s="28" t="s">
        <v>131</v>
      </c>
      <c r="F6" s="8" t="s">
        <v>129</v>
      </c>
      <c r="G6" s="28" t="s">
        <v>132</v>
      </c>
      <c r="H6" s="8" t="s">
        <v>82</v>
      </c>
    </row>
    <row r="7" spans="1:8" ht="12.75" customHeight="1" x14ac:dyDescent="0.15">
      <c r="A7" s="6" t="s">
        <v>104</v>
      </c>
      <c r="B7" s="31">
        <v>0.67</v>
      </c>
      <c r="C7" s="31">
        <v>26.83</v>
      </c>
      <c r="D7" s="31">
        <v>0.3</v>
      </c>
      <c r="E7" s="31">
        <v>0</v>
      </c>
      <c r="F7" s="31">
        <v>0</v>
      </c>
      <c r="G7" s="31">
        <v>0</v>
      </c>
      <c r="H7" s="31">
        <f t="shared" ref="H7:H19" si="0">SUM(B7:G7)</f>
        <v>27.8</v>
      </c>
    </row>
    <row r="8" spans="1:8" ht="12.75" customHeight="1" x14ac:dyDescent="0.15">
      <c r="A8" s="6" t="s">
        <v>105</v>
      </c>
      <c r="B8" s="31">
        <v>2.13</v>
      </c>
      <c r="C8" s="31">
        <v>12.58</v>
      </c>
      <c r="D8" s="31">
        <v>0</v>
      </c>
      <c r="E8" s="31">
        <v>0</v>
      </c>
      <c r="F8" s="31">
        <v>0</v>
      </c>
      <c r="G8" s="31">
        <v>0</v>
      </c>
      <c r="H8" s="31">
        <f t="shared" si="0"/>
        <v>14.71</v>
      </c>
    </row>
    <row r="9" spans="1:8" ht="12.75" customHeight="1" x14ac:dyDescent="0.15">
      <c r="A9" s="6" t="s">
        <v>106</v>
      </c>
      <c r="B9" s="31">
        <v>0</v>
      </c>
      <c r="C9" s="31">
        <v>8.94</v>
      </c>
      <c r="D9" s="31">
        <v>7.76</v>
      </c>
      <c r="E9" s="31">
        <v>14.13</v>
      </c>
      <c r="F9" s="31">
        <v>0</v>
      </c>
      <c r="G9" s="31">
        <v>0</v>
      </c>
      <c r="H9" s="31">
        <f t="shared" si="0"/>
        <v>30.83</v>
      </c>
    </row>
    <row r="10" spans="1:8" ht="12.75" customHeight="1" x14ac:dyDescent="0.15">
      <c r="A10" s="6" t="s">
        <v>107</v>
      </c>
      <c r="B10" s="31">
        <v>0</v>
      </c>
      <c r="C10" s="31">
        <v>0</v>
      </c>
      <c r="D10" s="31">
        <v>1</v>
      </c>
      <c r="E10" s="31">
        <v>59.37</v>
      </c>
      <c r="F10" s="31">
        <v>0</v>
      </c>
      <c r="G10" s="31">
        <v>0</v>
      </c>
      <c r="H10" s="31">
        <f t="shared" si="0"/>
        <v>60.37</v>
      </c>
    </row>
    <row r="11" spans="1:8" ht="12.75" customHeight="1" x14ac:dyDescent="0.15">
      <c r="A11" s="6" t="s">
        <v>108</v>
      </c>
      <c r="B11" s="31">
        <v>19.89</v>
      </c>
      <c r="C11" s="31">
        <v>84.76</v>
      </c>
      <c r="D11" s="31">
        <v>33.46</v>
      </c>
      <c r="E11" s="31">
        <v>53.11</v>
      </c>
      <c r="F11" s="31">
        <v>0</v>
      </c>
      <c r="G11" s="31">
        <v>0</v>
      </c>
      <c r="H11" s="31">
        <f t="shared" si="0"/>
        <v>191.22000000000003</v>
      </c>
    </row>
    <row r="12" spans="1:8" ht="12.75" customHeight="1" x14ac:dyDescent="0.15">
      <c r="A12" s="6" t="s">
        <v>109</v>
      </c>
      <c r="B12" s="31">
        <v>2.5499999999999998</v>
      </c>
      <c r="C12" s="31">
        <v>51.46</v>
      </c>
      <c r="D12" s="31">
        <v>7.4</v>
      </c>
      <c r="E12" s="31">
        <v>82.75</v>
      </c>
      <c r="F12" s="31">
        <v>0</v>
      </c>
      <c r="G12" s="31">
        <v>0</v>
      </c>
      <c r="H12" s="31">
        <f t="shared" si="0"/>
        <v>144.16</v>
      </c>
    </row>
    <row r="13" spans="1:8" ht="12.75" customHeight="1" x14ac:dyDescent="0.15">
      <c r="A13" s="6" t="s">
        <v>110</v>
      </c>
      <c r="B13" s="31">
        <v>53.809999999999995</v>
      </c>
      <c r="C13" s="31">
        <v>94.14</v>
      </c>
      <c r="D13" s="31">
        <v>12.71</v>
      </c>
      <c r="E13" s="31">
        <v>18.41</v>
      </c>
      <c r="F13" s="31">
        <v>0</v>
      </c>
      <c r="G13" s="31">
        <v>0</v>
      </c>
      <c r="H13" s="31">
        <f t="shared" si="0"/>
        <v>179.07</v>
      </c>
    </row>
    <row r="14" spans="1:8" ht="12.75" customHeight="1" x14ac:dyDescent="0.15">
      <c r="A14" s="6" t="s">
        <v>111</v>
      </c>
      <c r="B14" s="31">
        <v>0</v>
      </c>
      <c r="C14" s="31">
        <v>3.94</v>
      </c>
      <c r="D14" s="31">
        <v>0</v>
      </c>
      <c r="E14" s="31">
        <v>0</v>
      </c>
      <c r="F14" s="31">
        <v>0</v>
      </c>
      <c r="G14" s="31">
        <v>0</v>
      </c>
      <c r="H14" s="31">
        <f t="shared" si="0"/>
        <v>3.94</v>
      </c>
    </row>
    <row r="15" spans="1:8" ht="12.75" customHeight="1" x14ac:dyDescent="0.15">
      <c r="A15" s="6" t="s">
        <v>112</v>
      </c>
      <c r="B15" s="31">
        <v>0</v>
      </c>
      <c r="C15" s="31">
        <v>0</v>
      </c>
      <c r="D15" s="31">
        <v>0</v>
      </c>
      <c r="E15" s="31">
        <v>0</v>
      </c>
      <c r="F15" s="31">
        <v>0</v>
      </c>
      <c r="G15" s="31">
        <v>0</v>
      </c>
      <c r="H15" s="31">
        <f t="shared" si="0"/>
        <v>0</v>
      </c>
    </row>
    <row r="16" spans="1:8" ht="12.75" customHeight="1" x14ac:dyDescent="0.15">
      <c r="A16" s="6" t="s">
        <v>113</v>
      </c>
      <c r="B16" s="31">
        <v>0</v>
      </c>
      <c r="C16" s="31">
        <v>0</v>
      </c>
      <c r="D16" s="31">
        <v>0</v>
      </c>
      <c r="E16" s="31">
        <v>0</v>
      </c>
      <c r="F16" s="31">
        <v>0</v>
      </c>
      <c r="G16" s="31">
        <v>0</v>
      </c>
      <c r="H16" s="31">
        <f t="shared" si="0"/>
        <v>0</v>
      </c>
    </row>
    <row r="17" spans="1:8" ht="12.75" customHeight="1" x14ac:dyDescent="0.15">
      <c r="A17" s="6" t="s">
        <v>114</v>
      </c>
      <c r="B17" s="31">
        <v>0</v>
      </c>
      <c r="C17" s="31">
        <v>0</v>
      </c>
      <c r="D17" s="31">
        <v>0</v>
      </c>
      <c r="E17" s="31">
        <v>0</v>
      </c>
      <c r="F17" s="31">
        <v>0</v>
      </c>
      <c r="G17" s="31">
        <v>0</v>
      </c>
      <c r="H17" s="31">
        <f t="shared" si="0"/>
        <v>0</v>
      </c>
    </row>
    <row r="18" spans="1:8" ht="12.75" customHeight="1" x14ac:dyDescent="0.15">
      <c r="A18" s="6" t="s">
        <v>115</v>
      </c>
      <c r="B18" s="31">
        <v>0</v>
      </c>
      <c r="C18" s="31">
        <v>0</v>
      </c>
      <c r="D18" s="31">
        <v>3.97</v>
      </c>
      <c r="E18" s="31">
        <v>0.47</v>
      </c>
      <c r="F18" s="31">
        <v>0</v>
      </c>
      <c r="G18" s="31">
        <v>0</v>
      </c>
      <c r="H18" s="31">
        <f t="shared" si="0"/>
        <v>4.4400000000000004</v>
      </c>
    </row>
    <row r="19" spans="1:8" x14ac:dyDescent="0.15">
      <c r="A19" s="42" t="s">
        <v>158</v>
      </c>
      <c r="B19" s="31">
        <v>2.2799999999999998</v>
      </c>
      <c r="C19" s="31">
        <v>0</v>
      </c>
      <c r="D19" s="31">
        <v>0.64</v>
      </c>
      <c r="E19" s="31">
        <v>0</v>
      </c>
      <c r="F19" s="31">
        <v>0</v>
      </c>
      <c r="G19" s="31">
        <v>0</v>
      </c>
      <c r="H19" s="31">
        <f t="shared" si="0"/>
        <v>2.92</v>
      </c>
    </row>
    <row r="20" spans="1:8" ht="12.75" customHeight="1" x14ac:dyDescent="0.15">
      <c r="A20" s="24" t="s">
        <v>82</v>
      </c>
      <c r="B20" s="25">
        <f t="shared" ref="B20:H20" si="1">SUM(B7:B19)</f>
        <v>81.33</v>
      </c>
      <c r="C20" s="25">
        <f t="shared" si="1"/>
        <v>282.65000000000003</v>
      </c>
      <c r="D20" s="25">
        <f t="shared" si="1"/>
        <v>67.240000000000009</v>
      </c>
      <c r="E20" s="25">
        <f t="shared" si="1"/>
        <v>228.24</v>
      </c>
      <c r="F20" s="25">
        <f t="shared" si="1"/>
        <v>0</v>
      </c>
      <c r="G20" s="25">
        <f t="shared" si="1"/>
        <v>0</v>
      </c>
      <c r="H20" s="25">
        <f t="shared" si="1"/>
        <v>659.46000000000015</v>
      </c>
    </row>
    <row r="21" spans="1:8" ht="12.75" customHeight="1" x14ac:dyDescent="0.15">
      <c r="A21" s="7" t="s">
        <v>116</v>
      </c>
    </row>
    <row r="22" spans="1:8" ht="12" customHeight="1" x14ac:dyDescent="0.15"/>
    <row r="23" spans="1:8" ht="12.75" customHeight="1" x14ac:dyDescent="0.2">
      <c r="A23" s="19" t="s">
        <v>99</v>
      </c>
    </row>
    <row r="24" spans="1:8" ht="15" customHeight="1" x14ac:dyDescent="0.15">
      <c r="A24" s="30" t="s">
        <v>133</v>
      </c>
    </row>
    <row r="25" spans="1:8" s="39" customFormat="1" ht="67" customHeight="1" x14ac:dyDescent="0.15">
      <c r="A25" s="52" t="s">
        <v>159</v>
      </c>
      <c r="B25" s="52"/>
      <c r="C25" s="52"/>
      <c r="D25" s="52"/>
      <c r="E25" s="52"/>
      <c r="F25" s="52"/>
      <c r="G25" s="52"/>
      <c r="H25" s="52"/>
    </row>
    <row r="26" spans="1:8" ht="12" customHeight="1" x14ac:dyDescent="0.2">
      <c r="B26" s="32"/>
      <c r="C26" s="32"/>
      <c r="D26" s="32"/>
      <c r="E26" s="32"/>
      <c r="F26" s="32"/>
      <c r="G26" s="32"/>
    </row>
    <row r="27" spans="1:8" ht="12.75" customHeight="1" x14ac:dyDescent="0.2">
      <c r="A27" s="21"/>
      <c r="B27" s="32"/>
      <c r="C27" s="32"/>
      <c r="D27" s="32"/>
      <c r="E27" s="32"/>
      <c r="F27" s="32"/>
      <c r="G27" s="32"/>
      <c r="H27" s="21"/>
    </row>
    <row r="28" spans="1:8" ht="12" customHeight="1" x14ac:dyDescent="0.2">
      <c r="A28" s="21"/>
      <c r="B28" s="32"/>
      <c r="C28" s="32"/>
      <c r="D28" s="32"/>
      <c r="E28" s="32"/>
      <c r="F28" s="32"/>
      <c r="G28" s="32"/>
      <c r="H28" s="21"/>
    </row>
    <row r="29" spans="1:8" ht="12" customHeight="1" x14ac:dyDescent="0.2">
      <c r="A29" s="21"/>
      <c r="B29" s="32"/>
      <c r="C29" s="32"/>
      <c r="D29" s="32"/>
      <c r="E29" s="32"/>
      <c r="F29" s="32"/>
      <c r="G29" s="32"/>
      <c r="H29" s="21"/>
    </row>
    <row r="30" spans="1:8" ht="12.75" customHeight="1" x14ac:dyDescent="0.2">
      <c r="A30" s="21"/>
      <c r="B30" s="32"/>
      <c r="C30" s="32"/>
      <c r="D30" s="32"/>
      <c r="E30" s="32"/>
      <c r="F30" s="32"/>
      <c r="G30" s="32"/>
      <c r="H30" s="21"/>
    </row>
    <row r="31" spans="1:8" ht="12.75" customHeight="1" x14ac:dyDescent="0.2">
      <c r="A31" s="21"/>
      <c r="B31" s="32"/>
      <c r="C31" s="32"/>
      <c r="D31" s="32"/>
      <c r="E31" s="32"/>
      <c r="F31" s="32"/>
      <c r="G31" s="32"/>
      <c r="H31" s="21"/>
    </row>
    <row r="32" spans="1:8" ht="12.75" customHeight="1" x14ac:dyDescent="0.2">
      <c r="A32" s="21"/>
      <c r="B32" s="32"/>
      <c r="C32" s="32"/>
      <c r="D32" s="32"/>
      <c r="E32" s="32"/>
      <c r="F32" s="32"/>
      <c r="G32" s="32"/>
      <c r="H32" s="21"/>
    </row>
    <row r="33" spans="1:8" ht="12.75" customHeight="1" x14ac:dyDescent="0.2">
      <c r="A33" s="21"/>
      <c r="B33" s="32"/>
      <c r="C33" s="32"/>
      <c r="D33" s="32"/>
      <c r="E33" s="32"/>
      <c r="F33" s="32"/>
      <c r="G33" s="32"/>
      <c r="H33" s="21"/>
    </row>
    <row r="34" spans="1:8" ht="12" customHeight="1" x14ac:dyDescent="0.2">
      <c r="A34" s="21"/>
      <c r="B34" s="32"/>
      <c r="C34" s="32"/>
      <c r="D34" s="32"/>
      <c r="E34" s="32"/>
      <c r="F34" s="32"/>
      <c r="G34" s="32"/>
      <c r="H34" s="21"/>
    </row>
    <row r="35" spans="1:8" ht="12" customHeight="1" x14ac:dyDescent="0.2">
      <c r="B35" s="32"/>
      <c r="C35" s="32"/>
      <c r="D35" s="32"/>
      <c r="E35" s="32"/>
      <c r="F35" s="32"/>
      <c r="G35" s="32"/>
    </row>
    <row r="36" spans="1:8" ht="12" customHeight="1" x14ac:dyDescent="0.2">
      <c r="B36" s="32"/>
      <c r="C36" s="32"/>
      <c r="D36" s="32"/>
      <c r="E36" s="32"/>
      <c r="F36" s="32"/>
      <c r="G36" s="32"/>
    </row>
    <row r="37" spans="1:8" ht="12" customHeight="1" x14ac:dyDescent="0.2">
      <c r="B37" s="32"/>
      <c r="C37" s="32"/>
      <c r="D37" s="32"/>
      <c r="E37" s="32"/>
      <c r="F37" s="32"/>
      <c r="G37" s="32"/>
    </row>
    <row r="38" spans="1:8" ht="12" customHeight="1" x14ac:dyDescent="0.2">
      <c r="B38" s="32"/>
      <c r="C38" s="32"/>
      <c r="D38" s="32"/>
      <c r="E38" s="32"/>
      <c r="F38" s="32"/>
      <c r="G38" s="32"/>
    </row>
    <row r="39" spans="1:8" ht="12" customHeight="1" x14ac:dyDescent="0.15"/>
    <row r="40" spans="1:8" ht="12" customHeight="1" x14ac:dyDescent="0.15"/>
    <row r="41" spans="1:8" ht="12" customHeight="1" x14ac:dyDescent="0.15"/>
    <row r="42" spans="1:8" ht="12" customHeight="1" x14ac:dyDescent="0.15"/>
    <row r="43" spans="1:8" ht="12" customHeight="1" x14ac:dyDescent="0.15"/>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